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Z:\Departmental\EnvironmentManager\Private\Water Resource Manager\WRMP 2019\Report - WRMP19\Water Resources Market Information\"/>
    </mc:Choice>
  </mc:AlternateContent>
  <xr:revisionPtr revIDLastSave="0" documentId="8_{A591D2C1-8C06-472B-8D3F-881FA5227CC2}" xr6:coauthVersionLast="47" xr6:coauthVersionMax="47" xr10:uidLastSave="{00000000-0000-0000-0000-000000000000}"/>
  <bookViews>
    <workbookView xWindow="-120" yWindow="-120" windowWidth="29040" windowHeight="15840" activeTab="1" xr2:uid="{00000000-000D-0000-FFFF-FFFF00000000}"/>
  </bookViews>
  <sheets>
    <sheet name="Change log" sheetId="3" r:id="rId1"/>
    <sheet name="Cover sheet" sheetId="2"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 r="B8" i="19" l="1"/>
  <c r="B9" i="19" s="1"/>
  <c r="B10" i="19" s="1"/>
  <c r="B11" i="19" s="1"/>
  <c r="B8" i="16"/>
  <c r="B9" i="16" s="1"/>
  <c r="B10" i="16" s="1"/>
  <c r="B11" i="16" s="1"/>
  <c r="B37" i="15"/>
  <c r="B38" i="15" s="1"/>
  <c r="B39" i="15" s="1"/>
  <c r="B40" i="15" s="1"/>
  <c r="B41" i="15" s="1"/>
  <c r="B42" i="15" s="1"/>
  <c r="B43" i="15" s="1"/>
  <c r="B44" i="15" s="1"/>
  <c r="B45" i="15" s="1"/>
  <c r="B46" i="15" s="1"/>
  <c r="B47" i="15" s="1"/>
  <c r="B48" i="15" s="1"/>
  <c r="B49" i="15" s="1"/>
  <c r="B50" i="15" s="1"/>
  <c r="B28" i="14"/>
  <c r="B29" i="14" s="1"/>
  <c r="B30" i="14" s="1"/>
  <c r="B31" i="14" s="1"/>
  <c r="B32" i="14" s="1"/>
  <c r="B8" i="14"/>
  <c r="B9" i="14" s="1"/>
  <c r="B10" i="14" s="1"/>
  <c r="B11" i="14" s="1"/>
  <c r="B12" i="14" s="1"/>
  <c r="D1" i="3" l="1"/>
</calcChain>
</file>

<file path=xl/sharedStrings.xml><?xml version="1.0" encoding="utf-8"?>
<sst xmlns="http://schemas.openxmlformats.org/spreadsheetml/2006/main" count="1245" uniqueCount="512">
  <si>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</si>
  <si>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</si>
  <si>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</si>
  <si>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</si>
  <si>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</si>
  <si>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</si>
  <si>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</si>
  <si>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</si>
  <si>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</si>
  <si>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</si>
  <si>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</si>
  <si>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</si>
  <si>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</si>
  <si>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</si>
  <si>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</si>
  <si>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</si>
  <si>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</si>
  <si>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</si>
  <si>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</si>
  <si>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</si>
  <si>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</si>
  <si>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</si>
  <si>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</si>
  <si>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</si>
  <si>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</si>
  <si>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</si>
  <si>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</si>
  <si>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</si>
  <si>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</si>
  <si>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</si>
  <si>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</si>
  <si>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</si>
  <si>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</si>
  <si>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</si>
  <si>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</si>
  <si>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</si>
  <si>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</si>
  <si>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</si>
  <si>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</si>
  <si>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</si>
  <si>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</si>
  <si>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</si>
  <si>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</si>
  <si>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</si>
  <si>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</si>
  <si>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</si>
  <si>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</si>
  <si>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</si>
  <si>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</si>
  <si>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</si>
  <si>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</si>
  <si>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</si>
  <si>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</si>
  <si>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</si>
  <si>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</si>
  <si>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</si>
  <si>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</si>
  <si>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</si>
  <si>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</si>
  <si>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</si>
  <si>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</si>
  <si>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</si>
  <si>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</si>
  <si>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</si>
  <si>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</si>
  <si>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</si>
  <si>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</si>
  <si>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</si>
  <si>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</si>
  <si>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</si>
  <si>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</si>
  <si>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</si>
  <si>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</si>
  <si>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</si>
  <si>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</si>
  <si>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</si>
  <si>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</si>
  <si>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</si>
  <si>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</si>
  <si>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</si>
  <si>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</si>
  <si>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</si>
  <si>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</si>
  <si>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</si>
  <si>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</si>
  <si>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</si>
  <si>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</si>
  <si>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</si>
  <si>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</si>
  <si>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</si>
  <si>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</si>
  <si>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</si>
  <si>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</si>
  <si>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</si>
  <si>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</si>
  <si>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</si>
  <si>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</si>
  <si>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</si>
  <si>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</si>
  <si>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</si>
  <si>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</si>
  <si>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</si>
  <si>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</si>
  <si>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</si>
  <si>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</si>
  <si>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</si>
  <si>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</si>
  <si>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</si>
  <si>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</si>
  <si>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</si>
  <si>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</si>
  <si>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</si>
  <si>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</si>
  <si>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</si>
  <si>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</si>
  <si>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</si>
  <si>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</si>
  <si>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</si>
  <si>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</si>
  <si>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</si>
  <si>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</si>
  <si>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</si>
  <si>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</si>
  <si>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</si>
  <si>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</si>
  <si>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</si>
  <si>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</si>
  <si>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</si>
  <si>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</si>
  <si>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</si>
  <si>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</si>
  <si>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</si>
  <si>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</si>
  <si>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</si>
  <si>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</si>
  <si>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</si>
  <si>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</si>
  <si>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</si>
  <si>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</si>
  <si>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</si>
  <si>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</si>
  <si>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</si>
  <si>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</si>
  <si>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</si>
  <si>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</si>
  <si>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</si>
  <si>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</si>
  <si>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</si>
  <si>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</si>
  <si>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</si>
  <si>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</si>
  <si>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</si>
  <si>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</si>
  <si>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</si>
  <si>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</si>
  <si>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</si>
  <si>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</si>
  <si>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</si>
  <si>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</si>
  <si>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</si>
  <si>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</si>
  <si>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</si>
  <si>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</si>
  <si>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</si>
  <si>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</si>
  <si>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</si>
  <si>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</si>
  <si>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</si>
  <si>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</si>
  <si>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</si>
  <si>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</si>
  <si>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</si>
  <si>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</si>
  <si>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</si>
  <si>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</si>
  <si>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</si>
  <si>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</si>
  <si>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</si>
  <si>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</si>
  <si>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</si>
  <si>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</si>
  <si>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</si>
  <si>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</si>
  <si>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</si>
  <si>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</si>
  <si>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</si>
  <si>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</si>
  <si>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</si>
  <si>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</si>
  <si>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</si>
  <si>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</si>
  <si>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</si>
  <si>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</si>
  <si>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</si>
  <si>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</si>
  <si>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</si>
  <si>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</si>
  <si>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</si>
  <si>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</si>
  <si>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</si>
  <si>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</si>
  <si>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</si>
  <si>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</si>
  <si>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</si>
  <si>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</si>
  <si>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</si>
  <si>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</si>
  <si>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</si>
  <si>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</si>
  <si>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</si>
  <si>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</si>
  <si>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</si>
  <si>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</si>
  <si>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</si>
  <si>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</si>
  <si>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</si>
  <si>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</si>
  <si>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</si>
  <si>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</si>
  <si>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</si>
  <si>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</si>
  <si>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</si>
  <si>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</si>
  <si>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</si>
  <si>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</si>
  <si>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</si>
  <si>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</si>
  <si>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</si>
  <si>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</si>
  <si>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</si>
  <si>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</si>
  <si>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</si>
  <si>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</si>
  <si>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</si>
  <si>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</si>
  <si>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</si>
  <si>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</si>
  <si>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</si>
  <si>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</si>
  <si>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</si>
  <si>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</si>
  <si>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</si>
  <si>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</si>
  <si>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</si>
  <si>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</si>
  <si>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</si>
  <si>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</si>
  <si>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</si>
  <si>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</si>
  <si>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</si>
  <si>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</si>
  <si>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</si>
  <si>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</si>
  <si>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</si>
  <si>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</si>
  <si>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</si>
  <si>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</si>
  <si>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</si>
  <si>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</si>
  <si>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</si>
  <si>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</si>
  <si>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</si>
  <si>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</si>
  <si>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</si>
  <si>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</si>
  <si>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</si>
  <si>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</si>
  <si>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</si>
  <si>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</si>
  <si>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</si>
  <si>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</si>
  <si>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</si>
  <si>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</si>
  <si>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</si>
  <si>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</si>
  <si>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</si>
  <si>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</si>
  <si>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</si>
  <si>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</si>
  <si>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</si>
  <si>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</si>
  <si>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</si>
  <si>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</si>
  <si>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</si>
  <si>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</si>
  <si>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</si>
  <si>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</si>
  <si>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</si>
  <si>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</si>
  <si>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</si>
  <si>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</si>
  <si>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</si>
  <si>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</si>
  <si>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</si>
  <si>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</si>
  <si>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</si>
  <si>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</si>
  <si>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</si>
  <si>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</si>
  <si>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</si>
  <si>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</si>
  <si>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</si>
  <si>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</si>
  <si>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</si>
  <si>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</si>
  <si>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</si>
  <si>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</si>
  <si>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</si>
  <si>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</si>
  <si>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</si>
  <si>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</si>
  <si>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</si>
  <si>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</si>
  <si>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</si>
  <si>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</si>
  <si>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</si>
  <si>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</si>
  <si>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</si>
  <si>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</si>
  <si>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</si>
  <si>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</si>
  <si>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</si>
  <si>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</si>
  <si>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</si>
  <si>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</si>
  <si>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</si>
  <si>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</si>
  <si>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</si>
  <si>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</si>
  <si>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</si>
  <si>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</si>
  <si>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</si>
  <si>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</si>
  <si>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</si>
  <si>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</si>
  <si>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</si>
  <si>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</si>
  <si>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</si>
  <si>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</si>
  <si>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</si>
  <si>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</si>
  <si>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</si>
  <si>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</si>
  <si>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</si>
  <si>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</si>
  <si>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</si>
  <si>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</si>
  <si>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</si>
  <si>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</si>
  <si>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</si>
  <si>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</si>
  <si>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</si>
  <si>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</si>
  <si>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</si>
  <si>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</si>
  <si>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</si>
  <si>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</si>
  <si>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</si>
  <si>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</si>
  <si>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</si>
  <si>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</si>
  <si>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</si>
  <si>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</si>
  <si>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</si>
  <si>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</si>
  <si>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</si>
  <si>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</si>
  <si>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</si>
  <si>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</si>
  <si>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</si>
  <si>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</si>
  <si>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</si>
  <si>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</si>
  <si>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</si>
  <si>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</si>
  <si>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</si>
  <si>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</si>
  <si>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</si>
  <si>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</si>
  <si>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</si>
  <si>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</si>
  <si>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</si>
  <si>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</si>
  <si>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</si>
  <si>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</si>
  <si>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</si>
  <si>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</si>
  <si>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</si>
  <si>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 xml:space="preserve">17 Individual Licences 
3 Grouped Licences 
2 Unused Licences (due to Water Quality) </t>
  </si>
  <si>
    <t>1 in 15</t>
  </si>
  <si>
    <t>1 in 33</t>
  </si>
  <si>
    <t xml:space="preserve">Hydrological- Yes
Licence- Yes
Asset- No </t>
  </si>
  <si>
    <t>Low (&lt;5%)</t>
  </si>
  <si>
    <t xml:space="preserve">No further constraints to those detailed in Line 11. </t>
  </si>
  <si>
    <t>Period</t>
  </si>
  <si>
    <t>Bristol Water</t>
  </si>
  <si>
    <t>Bristol Water WRZ</t>
  </si>
  <si>
    <t xml:space="preserve">Cheddar Reservoir Standard WRMP14 design </t>
  </si>
  <si>
    <t xml:space="preserve">Purchase water from third parties from water companies  </t>
  </si>
  <si>
    <t>Reduced leakage from raw water mains (enhanced leakage detection / raw mains repairs/replacement)</t>
  </si>
  <si>
    <t>Asset Renewal</t>
  </si>
  <si>
    <t>Catchment Management of the Mendip Lakes (Chew, Blagdon and Cheddar) to manage outage risk from algal blooms</t>
  </si>
  <si>
    <t>Promotion of Water Efficiency to customers- Enhanced water efficiency communications campaign (different messages for different seasons)</t>
  </si>
  <si>
    <t>Promotion of Water Efficiency to customers- Education programme on water efficiency  on different key stages (primary, secondary, further and higher education)</t>
  </si>
  <si>
    <t xml:space="preserve">Promotion of Water Efficiency to customers. Household water efficiency devices installation programme (Partnering or Company led  approach, home visit), plus selective  water saving devices ranging from 1-5 devices . This could include fitting of showers, low flow shower heads, cistern displacement, low flush toilets, dual flush toilets, timing devices, water butts, flush controllers for urinals, trigger nozzles for hoses, timing devices, fitting people detectors, spray taps and water efficient taps. </t>
  </si>
  <si>
    <t xml:space="preserve">Selective metering of domestic customers based on high consumption e.g. sprinkler use and/or zones of high demand </t>
  </si>
  <si>
    <t>Enhanced promotion of free water meters to unmeasured households beyond the promotion assumed in baseline demand forecast</t>
  </si>
  <si>
    <t>Installation of rainwater harvesting in new build households and non-households</t>
  </si>
  <si>
    <t>R24</t>
  </si>
  <si>
    <t>R08-02</t>
  </si>
  <si>
    <t>R08-03</t>
  </si>
  <si>
    <t>R11</t>
  </si>
  <si>
    <t>R23</t>
  </si>
  <si>
    <t>P20</t>
  </si>
  <si>
    <t>P01-01</t>
  </si>
  <si>
    <t>P01-02</t>
  </si>
  <si>
    <t>P08</t>
  </si>
  <si>
    <t>P10</t>
  </si>
  <si>
    <t>D21.01</t>
  </si>
  <si>
    <t>D21.02</t>
  </si>
  <si>
    <t>D23.01</t>
  </si>
  <si>
    <t>P06</t>
  </si>
  <si>
    <t>C26-01</t>
  </si>
  <si>
    <t>C26-02</t>
  </si>
  <si>
    <t>C26-03</t>
  </si>
  <si>
    <t>C08</t>
  </si>
  <si>
    <t>C12</t>
  </si>
  <si>
    <t>C20</t>
  </si>
  <si>
    <t>GW new</t>
  </si>
  <si>
    <t>SW new</t>
  </si>
  <si>
    <t>Bulk supply</t>
  </si>
  <si>
    <t>Active leakage management</t>
  </si>
  <si>
    <t>Water treatment works capacity increase</t>
  </si>
  <si>
    <t>Mains repair</t>
  </si>
  <si>
    <t>Water treatment works loss recovery</t>
  </si>
  <si>
    <t>Customer education / awareness</t>
  </si>
  <si>
    <t>Other water efficiency</t>
  </si>
  <si>
    <t>Metering other selective</t>
  </si>
  <si>
    <t>Metering optants</t>
  </si>
  <si>
    <t>Outdoor water efficiency devices</t>
  </si>
  <si>
    <t>N</t>
  </si>
  <si>
    <t>Y</t>
  </si>
  <si>
    <t xml:space="preserve">Dry Year Annual Average (DYAA). We are not critical period constrained </t>
  </si>
  <si>
    <t xml:space="preserve">Bristol Water have one WRZ. We serve a population of 1.2 million people and all the associated businesses in an area of 2,400 square kilometres (1,000 square miles) centred on Bristol. Our area of supply ranges from Thornbury and Tetbury in the north to Street and Glastonbury in the south, from Weston-super-Mare in the west to Frome in the east. We provide a bulk supply of water to Bath. </t>
  </si>
  <si>
    <t>Section 12 and 16</t>
  </si>
  <si>
    <t xml:space="preserve">Works 1- 17.7Ml/d- SW5- Can treat higher levels than average throughput but operated at this level for optimisation and resilience purposes.  Not restricted by available water to site
Works 2- 57.3Ml/d- SW5- Can treat higher levels than average throughput but operated at this level for optimisation and resilience purposes.  Not restricted by available water to site
Works 3- 23.3Ml/d- SW5- Can treat higher levels than average throughput but operated at this level for optimisation and resilience purposes.  Not restricted by available water to site
Works 4- 7.9Ml/d- GW4- Can treat higher levels than average throughput but operated at this level for optimisation and resilience purposes.  Not restricted by available water to site
Works 5- 27.6Ml/d- SW5- Can treat higher levels than average throughput but operated at this level for optimisation and resilience purposes.  Not restricted by available water to site
Works 6- 13.5Ml/d- GW4- Can treat higher levels than average throughput but operated at this level for optimisation and resilience purposes.  Not restricted by available water to site
Works 7- 95.4Ml/d- SW5- Can treat higher levels than average throughput but operated at this level for optimisation and resilience purposes.  Not restricted by available water to site
Works 8- 3.8Ml/d- GW4- Can treat higher levels than average throughput but operated at this level for optimisation and resilience purposes.  Not restricted by available water to site
Works 9- 17Ml/d- SW5- Can treat higher levels than average throughput but operated at this level for optimisation and resilience purposes.  Not restricted by available water to site
</t>
  </si>
  <si>
    <t>Not commenced</t>
  </si>
  <si>
    <t>Bring R24R source back into supply</t>
  </si>
  <si>
    <t>New water sources within Bristol Water area: R08-02R</t>
  </si>
  <si>
    <t>New water sources within Bristol Water area: R08-03R</t>
  </si>
  <si>
    <t>Increase performance of P01-01R WTW to increase deployable output to near licensed volume</t>
  </si>
  <si>
    <t>Increase performance of P01-02R WTW to increase deployable output to near licensed volume</t>
  </si>
  <si>
    <t>P08R WTW (increased production)</t>
  </si>
  <si>
    <t>P10R WTW (increased production)</t>
  </si>
  <si>
    <t>Initial publication</t>
  </si>
  <si>
    <t>Update to reflect final WRMP19</t>
  </si>
  <si>
    <t>https://www.bristolwater.co.uk/about-us/water-resources/</t>
  </si>
  <si>
    <r>
      <t xml:space="preserve">Section 4 </t>
    </r>
    <r>
      <rPr>
        <sz val="10"/>
        <color rgb="FFFF0000"/>
        <rFont val="Arial"/>
        <family val="2"/>
      </rPr>
      <t>WRMP</t>
    </r>
  </si>
  <si>
    <r>
      <t xml:space="preserve">Section 6 </t>
    </r>
    <r>
      <rPr>
        <sz val="10"/>
        <color rgb="FFFF0000"/>
        <rFont val="Arial"/>
        <family val="2"/>
      </rPr>
      <t>WRMP</t>
    </r>
  </si>
  <si>
    <r>
      <t>Section 6</t>
    </r>
    <r>
      <rPr>
        <sz val="10"/>
        <color rgb="FFFF0000"/>
        <rFont val="Arial"/>
        <family val="2"/>
      </rPr>
      <t xml:space="preserve"> WRMP</t>
    </r>
  </si>
  <si>
    <r>
      <t xml:space="preserve">1 in </t>
    </r>
    <r>
      <rPr>
        <sz val="9"/>
        <color rgb="FFFF0000"/>
        <rFont val="Arial"/>
        <family val="2"/>
      </rPr>
      <t>200</t>
    </r>
  </si>
  <si>
    <r>
      <t xml:space="preserve">Reduction in a treated water export: Up to 11..4 Ml/d 
Temporary Use Ban (TUBs): </t>
    </r>
    <r>
      <rPr>
        <sz val="9"/>
        <color rgb="FFFF0000"/>
        <rFont val="Arial"/>
        <family val="2"/>
      </rPr>
      <t>7.4 Ml/d</t>
    </r>
    <r>
      <rPr>
        <sz val="9"/>
        <rFont val="Arial"/>
        <family val="2"/>
      </rPr>
      <t xml:space="preserve">
Non Essential Use Ban (Drought Order): 0.3 Ml/d 
3 x Drought Permits: 0.9 Ml/d </t>
    </r>
  </si>
  <si>
    <r>
      <rPr>
        <sz val="9"/>
        <color rgb="FFFF0000"/>
        <rFont val="Arial"/>
        <family val="2"/>
      </rPr>
      <t>2035/36</t>
    </r>
    <r>
      <rPr>
        <sz val="9"/>
        <color theme="1"/>
        <rFont val="Arial"/>
        <family val="2"/>
      </rPr>
      <t>- which is fully addressed with demand reduction measures</t>
    </r>
  </si>
  <si>
    <t>ALC to 36.50</t>
  </si>
  <si>
    <t>ALC from 36.50 to 35.00</t>
  </si>
  <si>
    <t>Line 10</t>
  </si>
  <si>
    <t>Table 1</t>
  </si>
  <si>
    <t>Level of service – Emergency drought order (reducing demand): rota cuts and standpipes updated from 1 in 100 to 1 in 200</t>
  </si>
  <si>
    <t>Line 12</t>
  </si>
  <si>
    <t>TUBs Drought plan option benefits updated to 7.4 Ml/d</t>
  </si>
  <si>
    <t>Line 13</t>
  </si>
  <si>
    <t>Year of first zonal deficit (if any) updated to 2035/36</t>
  </si>
  <si>
    <t xml:space="preserve">Table 2 </t>
  </si>
  <si>
    <t>Line 1</t>
  </si>
  <si>
    <t>Line 5</t>
  </si>
  <si>
    <t>Line 6</t>
  </si>
  <si>
    <t xml:space="preserve">Table 3 </t>
  </si>
  <si>
    <t>Lines 1 - 15</t>
  </si>
  <si>
    <t>All demand forecast data updated to reflect 2017/18 base year used in the final WRMP</t>
  </si>
  <si>
    <t xml:space="preserve">Table 4 </t>
  </si>
  <si>
    <t>Lines 1 -  5</t>
  </si>
  <si>
    <t>Table 5</t>
  </si>
  <si>
    <t xml:space="preserve">Line 1 - 3 </t>
  </si>
  <si>
    <t>All data updated to reflect the revised supply forecast presented in the final WRMP</t>
  </si>
  <si>
    <t>Table 6</t>
  </si>
  <si>
    <t>All demand forecast data updated to reflect the final planning scenario used in the final WRMP</t>
  </si>
  <si>
    <t>Lines 1 - 11</t>
  </si>
  <si>
    <t xml:space="preserve">Table 7 </t>
  </si>
  <si>
    <t xml:space="preserve">Lines 1 - 5 </t>
  </si>
  <si>
    <t>All data updated to reflect the revised baseline supply demand balance presented in the final WRMP</t>
  </si>
  <si>
    <t>All data updated to reflect the revised final planning supply demand balance presented in the final WRMP</t>
  </si>
  <si>
    <t>Table 8</t>
  </si>
  <si>
    <t xml:space="preserve">11 schemes removed from table to reflect the options used in the final WRMP options assessment process.  (ALC schemes consolidated into 2 and Pressure management schemes taken out.) </t>
  </si>
  <si>
    <t>Scheme 6, Line 7</t>
  </si>
  <si>
    <t>Scheme 11, Lines 1 and 7 to 18</t>
  </si>
  <si>
    <t>Data updated to reflect information used in final WRMP</t>
  </si>
  <si>
    <t>Scheme 12, Lines, 1, 5 and 7 to 18</t>
  </si>
  <si>
    <t xml:space="preserve">Scheme 13, Lines 13, 14, and 16.  </t>
  </si>
  <si>
    <t xml:space="preserve">Table 6 </t>
  </si>
  <si>
    <t xml:space="preserve">Lines, 3, 4, 5, 6, 7, 8, and 9 </t>
  </si>
  <si>
    <t xml:space="preserve">Lines 1 and 5 </t>
  </si>
  <si>
    <t xml:space="preserve">Data updated to refelct leakage and pcc PR19 values following 2019/20 Annual Review process. </t>
  </si>
  <si>
    <t xml:space="preserve">DI and SDB data updated to reflect outcome of including leakage and pcc PR19 values following 2019/20 Annual Review process </t>
  </si>
  <si>
    <t xml:space="preserve">Update to reflect PR19 Leakage &amp; PCC following 2019/20 WRMP Annual Review </t>
  </si>
  <si>
    <t xml:space="preserve">Data updated to reflect changes to baseline to reflect leakage and pcc PR19 values following 2019/20 Annual Review process. </t>
  </si>
  <si>
    <t>Lines 1,3,4,5,6,7,8, and 9</t>
  </si>
  <si>
    <t>Scheme 11 and Scheme 12</t>
  </si>
  <si>
    <t xml:space="preserve">Cost data updated following earlier implementation of schemes. </t>
  </si>
  <si>
    <t xml:space="preserve">Update to reflect PR19 Leakage following 2019/20 WRMP Annual Review </t>
  </si>
  <si>
    <t>WRMP19</t>
  </si>
  <si>
    <t xml:space="preserve">patric.bulmer@bristolwater.co.uk, 
water.resources@bristolwater.co.uk </t>
  </si>
  <si>
    <t xml:space="preserve">Data presented in this report have been derived from Bristol Water's WRMP19.  All the data reported in WRMP19 have been subject to internal review and assurance with external technical assurance carried out by Atkins consulting.  This assurance process was overseen and signed off by the Bristol Water PR19 subcommittee with signoff from the company Board in October 2017.  Additional assurance of this market information has been carried out by two separate teams not involved in data entry, to confirm the accuracy and consistency of the data reported.
This latest update reflects the changes made following The Environment Agency’s review of our 2020 water resources management plan annual review. Additional external assurance on the latest update (29-Mar-21) was conducted in June 2021 by our auditors Turner &amp; Townsend. If any further updates are required, we will at that time publish a further update to these water resources market information data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</si>
</sst>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9"/>
      <name val="Arial"/>
      <family val="2"/>
    </font>
    <font>
      <sz val="9"/>
      <color rgb="FFC00000"/>
      <name val="Arial"/>
      <family val="2"/>
    </font>
    <font>
      <u/>
      <sz val="10"/>
      <color indexed="12"/>
      <name val="Arial"/>
      <family val="2"/>
    </font>
    <font>
      <sz val="11"/>
      <color rgb="FFFF0000"/>
      <name val="Arial"/>
      <family val="2"/>
    </font>
    <font>
      <sz val="10"/>
      <color rgb="FFFF0000"/>
      <name val="Arial"/>
      <family val="2"/>
    </font>
    <font>
      <u/>
      <sz val="11"/>
      <color rgb="FFFF0000"/>
      <name val="Arial"/>
      <family val="2"/>
    </font>
    <font>
      <sz val="9"/>
      <color rgb="FFFF0000"/>
      <name val="Arial"/>
      <family val="2"/>
    </font>
    <font>
      <sz val="9"/>
      <color rgb="FF7030A0"/>
      <name val="Arial"/>
      <family val="2"/>
    </font>
    <font>
      <sz val="10"/>
      <color rgb="FF7030A0"/>
      <name val="Arial"/>
      <family val="2"/>
    </font>
    <font>
      <u/>
      <sz val="11"/>
      <name val="Arial"/>
      <family val="2"/>
    </font>
  </fonts>
  <fills count="4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84">
    <xf numFmtId="0" fontId="0" fillId="0" borderId="0"/>
    <xf numFmtId="0" fontId="3"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4" borderId="31" applyNumberFormat="0" applyAlignment="0" applyProtection="0"/>
    <xf numFmtId="0" fontId="27" fillId="15" borderId="32" applyNumberFormat="0" applyAlignment="0" applyProtection="0"/>
    <xf numFmtId="0" fontId="28" fillId="15" borderId="31" applyNumberFormat="0" applyAlignment="0" applyProtection="0"/>
    <xf numFmtId="0" fontId="29" fillId="0" borderId="33" applyNumberFormat="0" applyFill="0" applyAlignment="0" applyProtection="0"/>
    <xf numFmtId="0" fontId="30" fillId="16" borderId="34"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36" applyNumberFormat="0" applyFill="0" applyAlignment="0" applyProtection="0"/>
    <xf numFmtId="0" fontId="3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34" fillId="41" borderId="0" applyNumberFormat="0" applyBorder="0" applyAlignment="0" applyProtection="0"/>
    <xf numFmtId="0" fontId="2" fillId="0" borderId="0"/>
    <xf numFmtId="0" fontId="35" fillId="0" borderId="0" applyNumberFormat="0" applyFill="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2" fillId="0" borderId="0"/>
    <xf numFmtId="0" fontId="2" fillId="0" borderId="0"/>
    <xf numFmtId="0" fontId="7" fillId="0" borderId="0"/>
    <xf numFmtId="0" fontId="2" fillId="0" borderId="0"/>
    <xf numFmtId="0" fontId="2" fillId="17" borderId="35" applyNumberFormat="0" applyFont="0" applyAlignment="0" applyProtection="0"/>
    <xf numFmtId="0" fontId="2" fillId="17" borderId="35"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0" fontId="38" fillId="0" borderId="0" applyNumberFormat="0" applyFill="0" applyBorder="0" applyAlignment="0" applyProtection="0">
      <alignment vertical="top"/>
      <protection locked="0"/>
    </xf>
    <xf numFmtId="0" fontId="1" fillId="0" borderId="0"/>
  </cellStyleXfs>
  <cellXfs count="174">
    <xf numFmtId="0" fontId="0" fillId="0" borderId="0" xfId="0"/>
    <xf numFmtId="0" fontId="4" fillId="2" borderId="0" xfId="1" applyFont="1" applyFill="1" applyBorder="1" applyAlignment="1">
      <alignment vertical="center"/>
    </xf>
    <xf numFmtId="0" fontId="4" fillId="2" borderId="0" xfId="1" applyFont="1" applyFill="1" applyBorder="1" applyAlignment="1">
      <alignment horizontal="center" vertical="center"/>
    </xf>
    <xf numFmtId="0" fontId="5" fillId="3" borderId="1" xfId="1" applyFont="1" applyFill="1" applyBorder="1" applyAlignment="1">
      <alignment vertical="center"/>
    </xf>
    <xf numFmtId="0" fontId="0" fillId="0" borderId="0" xfId="0" applyAlignment="1">
      <alignment horizontal="center"/>
    </xf>
    <xf numFmtId="0" fontId="7" fillId="0" borderId="0" xfId="0" applyFont="1"/>
    <xf numFmtId="0" fontId="6" fillId="0" borderId="0" xfId="0" applyFont="1"/>
    <xf numFmtId="0" fontId="5" fillId="3" borderId="3" xfId="1" applyFont="1" applyFill="1" applyBorder="1" applyAlignment="1">
      <alignment vertical="center" wrapText="1"/>
    </xf>
    <xf numFmtId="0" fontId="5" fillId="0" borderId="0" xfId="1" applyFont="1" applyFill="1" applyBorder="1" applyAlignment="1">
      <alignment vertical="center"/>
    </xf>
    <xf numFmtId="0" fontId="5" fillId="3" borderId="5" xfId="1" applyFont="1" applyFill="1" applyBorder="1" applyAlignment="1">
      <alignment vertical="center" wrapText="1"/>
    </xf>
    <xf numFmtId="0" fontId="0" fillId="0" borderId="0" xfId="0" applyAlignment="1"/>
    <xf numFmtId="0" fontId="0" fillId="0" borderId="0" xfId="0" applyFill="1" applyBorder="1"/>
    <xf numFmtId="0" fontId="5" fillId="0" borderId="0" xfId="1" applyFont="1" applyFill="1" applyBorder="1" applyAlignment="1">
      <alignment vertical="center" wrapText="1"/>
    </xf>
    <xf numFmtId="0" fontId="0" fillId="0" borderId="0" xfId="0" applyFill="1" applyBorder="1" applyAlignment="1"/>
    <xf numFmtId="0" fontId="5" fillId="3" borderId="7" xfId="1" applyFont="1" applyFill="1" applyBorder="1" applyAlignment="1">
      <alignment vertical="center" wrapText="1"/>
    </xf>
    <xf numFmtId="0" fontId="8" fillId="0" borderId="0" xfId="0" applyFont="1"/>
    <xf numFmtId="0" fontId="5" fillId="3" borderId="1" xfId="1" applyFont="1" applyFill="1" applyBorder="1" applyAlignment="1">
      <alignment vertical="center" wrapText="1"/>
    </xf>
    <xf numFmtId="0" fontId="9" fillId="4" borderId="2" xfId="1" applyFont="1" applyFill="1" applyBorder="1" applyAlignment="1">
      <alignment vertical="center"/>
    </xf>
    <xf numFmtId="0" fontId="10" fillId="0" borderId="0" xfId="0" applyFont="1" applyAlignment="1">
      <alignment horizontal="right"/>
    </xf>
    <xf numFmtId="0" fontId="11" fillId="3" borderId="1" xfId="1" applyFont="1" applyFill="1" applyBorder="1" applyAlignment="1">
      <alignment vertical="center" wrapText="1"/>
    </xf>
    <xf numFmtId="0" fontId="11" fillId="3" borderId="1" xfId="1" applyFont="1" applyFill="1" applyBorder="1" applyAlignment="1">
      <alignment vertical="center"/>
    </xf>
    <xf numFmtId="0" fontId="11" fillId="3" borderId="1" xfId="1" applyFont="1" applyFill="1" applyBorder="1" applyAlignment="1">
      <alignment horizontal="center" vertical="center"/>
    </xf>
    <xf numFmtId="0" fontId="6" fillId="4" borderId="9" xfId="1" applyFont="1" applyFill="1" applyBorder="1" applyAlignment="1">
      <alignment vertical="center"/>
    </xf>
    <xf numFmtId="0" fontId="9" fillId="4" borderId="9" xfId="1" applyFont="1" applyFill="1" applyBorder="1" applyAlignment="1">
      <alignment vertical="center"/>
    </xf>
    <xf numFmtId="0" fontId="12" fillId="2" borderId="0" xfId="1" applyFont="1" applyFill="1" applyBorder="1" applyAlignment="1">
      <alignment horizontal="center" vertical="center"/>
    </xf>
    <xf numFmtId="0" fontId="12"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4" fillId="0" borderId="0" xfId="0" applyFont="1" applyAlignment="1">
      <alignment wrapText="1"/>
    </xf>
    <xf numFmtId="0" fontId="6" fillId="0" borderId="9" xfId="1" applyFont="1" applyBorder="1" applyAlignment="1">
      <alignment vertical="center" wrapText="1"/>
    </xf>
    <xf numFmtId="0" fontId="6" fillId="0" borderId="9" xfId="1" applyFont="1" applyBorder="1" applyAlignment="1">
      <alignment horizontal="center" vertical="center" wrapText="1"/>
    </xf>
    <xf numFmtId="0" fontId="9" fillId="4" borderId="9" xfId="1" applyFont="1" applyFill="1" applyBorder="1" applyAlignment="1">
      <alignment horizontal="left" vertical="center"/>
    </xf>
    <xf numFmtId="0" fontId="0" fillId="0" borderId="0" xfId="0" applyFont="1" applyAlignment="1">
      <alignment horizontal="left"/>
    </xf>
    <xf numFmtId="0" fontId="0" fillId="0" borderId="0" xfId="0" applyFont="1" applyFill="1" applyAlignment="1">
      <alignment wrapText="1"/>
    </xf>
    <xf numFmtId="0" fontId="6" fillId="0" borderId="14" xfId="1" applyFont="1" applyBorder="1" applyAlignment="1">
      <alignment vertical="center" wrapText="1"/>
    </xf>
    <xf numFmtId="0" fontId="6"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9" fillId="7" borderId="15" xfId="1" applyFont="1" applyFill="1" applyBorder="1" applyAlignment="1">
      <alignment vertical="center"/>
    </xf>
    <xf numFmtId="0" fontId="9" fillId="7" borderId="16" xfId="1" applyFont="1" applyFill="1" applyBorder="1" applyAlignment="1">
      <alignment vertical="center"/>
    </xf>
    <xf numFmtId="0" fontId="16"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9" fillId="7" borderId="9" xfId="1" applyFont="1" applyFill="1" applyBorder="1" applyAlignment="1">
      <alignment vertical="center"/>
    </xf>
    <xf numFmtId="0" fontId="0" fillId="0" borderId="0" xfId="0" applyFont="1" applyFill="1" applyBorder="1" applyAlignment="1">
      <alignment horizontal="center" wrapText="1"/>
    </xf>
    <xf numFmtId="0" fontId="7" fillId="0" borderId="0" xfId="0" applyFont="1" applyAlignment="1">
      <alignment horizontal="left" vertical="center"/>
    </xf>
    <xf numFmtId="0" fontId="0" fillId="0" borderId="0" xfId="0" applyAlignment="1">
      <alignment wrapText="1"/>
    </xf>
    <xf numFmtId="0" fontId="6" fillId="0" borderId="0" xfId="1" applyFont="1" applyFill="1" applyBorder="1" applyAlignment="1">
      <alignment horizontal="left" vertical="center"/>
    </xf>
    <xf numFmtId="0" fontId="6" fillId="0" borderId="0" xfId="0" applyFont="1" applyAlignment="1">
      <alignment horizontal="left"/>
    </xf>
    <xf numFmtId="0" fontId="6" fillId="4" borderId="4" xfId="1" applyFont="1" applyFill="1" applyBorder="1" applyAlignment="1">
      <alignment horizontal="left" vertical="center" wrapText="1"/>
    </xf>
    <xf numFmtId="0" fontId="6" fillId="0" borderId="9" xfId="1" applyFont="1" applyBorder="1" applyAlignment="1">
      <alignment horizontal="left" vertical="center" wrapText="1" readingOrder="1"/>
    </xf>
    <xf numFmtId="0" fontId="6" fillId="0" borderId="13" xfId="1" applyFont="1" applyBorder="1" applyAlignment="1">
      <alignment horizontal="left" vertical="center" wrapText="1" readingOrder="1"/>
    </xf>
    <xf numFmtId="0" fontId="10" fillId="0" borderId="0" xfId="0" applyFont="1"/>
    <xf numFmtId="0" fontId="0" fillId="4" borderId="0" xfId="0" applyFont="1" applyFill="1"/>
    <xf numFmtId="0" fontId="0" fillId="8" borderId="0" xfId="0" applyFont="1" applyFill="1"/>
    <xf numFmtId="0" fontId="5" fillId="3" borderId="10" xfId="1" applyFont="1" applyFill="1" applyBorder="1" applyAlignment="1">
      <alignment horizontal="left" vertical="center"/>
    </xf>
    <xf numFmtId="0" fontId="17" fillId="0" borderId="9" xfId="1" applyFont="1" applyFill="1" applyBorder="1" applyAlignment="1">
      <alignment vertical="center"/>
    </xf>
    <xf numFmtId="0" fontId="6" fillId="0" borderId="9" xfId="0" applyFont="1" applyBorder="1" applyAlignment="1">
      <alignment horizontal="center" vertical="center"/>
    </xf>
    <xf numFmtId="0" fontId="6" fillId="0" borderId="9" xfId="0" applyFont="1" applyBorder="1"/>
    <xf numFmtId="0" fontId="0" fillId="0" borderId="0" xfId="0" applyFont="1" applyBorder="1"/>
    <xf numFmtId="0" fontId="6" fillId="0" borderId="0" xfId="0" applyFont="1" applyBorder="1" applyAlignment="1">
      <alignment horizontal="left"/>
    </xf>
    <xf numFmtId="0" fontId="6" fillId="0" borderId="0" xfId="0" applyFont="1" applyBorder="1"/>
    <xf numFmtId="0" fontId="6" fillId="0" borderId="0" xfId="0" applyFont="1" applyBorder="1" applyAlignment="1"/>
    <xf numFmtId="0" fontId="6" fillId="0" borderId="0" xfId="0" applyFont="1" applyBorder="1" applyAlignment="1">
      <alignment vertical="justify" wrapText="1"/>
    </xf>
    <xf numFmtId="0" fontId="6" fillId="0" borderId="0" xfId="0" applyFont="1" applyBorder="1" applyAlignment="1">
      <alignment vertical="top" wrapText="1"/>
    </xf>
    <xf numFmtId="0" fontId="11" fillId="0" borderId="0" xfId="0" applyFont="1" applyFill="1" applyBorder="1" applyAlignment="1"/>
    <xf numFmtId="0" fontId="11" fillId="0" borderId="0" xfId="0" applyFont="1" applyFill="1" applyBorder="1" applyAlignment="1">
      <alignment horizontal="left"/>
    </xf>
    <xf numFmtId="0" fontId="11" fillId="3" borderId="3" xfId="1" applyFont="1" applyFill="1" applyBorder="1" applyAlignment="1">
      <alignment vertical="center"/>
    </xf>
    <xf numFmtId="0" fontId="0" fillId="0" borderId="9" xfId="0" applyBorder="1" applyAlignment="1">
      <alignment horizontal="center" vertical="center"/>
    </xf>
    <xf numFmtId="0" fontId="6" fillId="0" borderId="13" xfId="1" applyFont="1" applyBorder="1" applyAlignment="1">
      <alignment vertical="center" wrapText="1"/>
    </xf>
    <xf numFmtId="0" fontId="6" fillId="0" borderId="0" xfId="1" applyFont="1" applyBorder="1" applyAlignment="1">
      <alignment vertical="center" wrapText="1"/>
    </xf>
    <xf numFmtId="0" fontId="6" fillId="0" borderId="0" xfId="1" applyFont="1" applyBorder="1" applyAlignment="1">
      <alignment horizontal="center" vertical="center" wrapText="1"/>
    </xf>
    <xf numFmtId="0" fontId="9" fillId="4" borderId="0" xfId="1" applyFont="1" applyFill="1" applyBorder="1" applyAlignment="1">
      <alignment vertical="center"/>
    </xf>
    <xf numFmtId="0" fontId="9" fillId="7" borderId="0" xfId="1" applyFont="1" applyFill="1" applyBorder="1" applyAlignment="1">
      <alignment vertical="center"/>
    </xf>
    <xf numFmtId="0" fontId="11" fillId="3" borderId="12" xfId="1" applyFont="1" applyFill="1" applyBorder="1" applyAlignment="1">
      <alignment vertical="center"/>
    </xf>
    <xf numFmtId="0" fontId="11" fillId="3" borderId="9" xfId="1" applyFont="1" applyFill="1" applyBorder="1" applyAlignment="1">
      <alignment vertical="center"/>
    </xf>
    <xf numFmtId="0" fontId="13" fillId="0" borderId="0" xfId="1" applyFont="1" applyFill="1" applyBorder="1" applyAlignment="1">
      <alignment horizontal="left" vertical="center"/>
    </xf>
    <xf numFmtId="0" fontId="11" fillId="3" borderId="10" xfId="1" applyFont="1" applyFill="1" applyBorder="1" applyAlignment="1">
      <alignment vertical="center"/>
    </xf>
    <xf numFmtId="0" fontId="11" fillId="3" borderId="0" xfId="0" applyFont="1" applyFill="1" applyBorder="1" applyAlignment="1">
      <alignment horizontal="left" vertical="top"/>
    </xf>
    <xf numFmtId="0" fontId="6" fillId="0" borderId="0" xfId="0" applyFont="1" applyBorder="1" applyAlignment="1">
      <alignment horizontal="left" vertical="top"/>
    </xf>
    <xf numFmtId="0" fontId="6" fillId="0" borderId="0" xfId="1"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wrapText="1"/>
    </xf>
    <xf numFmtId="0" fontId="11" fillId="0" borderId="0" xfId="1" applyFont="1" applyFill="1" applyBorder="1" applyAlignment="1">
      <alignment vertical="center"/>
    </xf>
    <xf numFmtId="0" fontId="6" fillId="0" borderId="13" xfId="0" applyFont="1" applyBorder="1" applyAlignment="1">
      <alignment vertical="center" wrapText="1"/>
    </xf>
    <xf numFmtId="0" fontId="18" fillId="9" borderId="21"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6" fillId="10" borderId="22" xfId="0" applyFont="1" applyFill="1" applyBorder="1" applyAlignment="1">
      <alignment vertical="center" wrapText="1"/>
    </xf>
    <xf numFmtId="0" fontId="6" fillId="10" borderId="23" xfId="0" applyFont="1" applyFill="1" applyBorder="1" applyAlignment="1">
      <alignment vertical="center" wrapText="1"/>
    </xf>
    <xf numFmtId="0" fontId="6" fillId="0" borderId="0" xfId="0" applyFont="1" applyAlignment="1">
      <alignment wrapText="1"/>
    </xf>
    <xf numFmtId="0" fontId="11" fillId="3" borderId="21" xfId="1" applyFont="1" applyFill="1" applyBorder="1" applyAlignment="1">
      <alignment horizontal="center" vertical="center"/>
    </xf>
    <xf numFmtId="0" fontId="6" fillId="0" borderId="25" xfId="1" applyFont="1" applyBorder="1" applyAlignment="1">
      <alignment vertical="center" wrapText="1"/>
    </xf>
    <xf numFmtId="0" fontId="16"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6" fillId="0" borderId="27" xfId="1" applyFont="1" applyBorder="1" applyAlignment="1">
      <alignment horizontal="center" vertical="center" wrapText="1"/>
    </xf>
    <xf numFmtId="0" fontId="6" fillId="0" borderId="9" xfId="1" applyFont="1" applyBorder="1" applyAlignment="1">
      <alignment vertical="center" wrapText="1"/>
    </xf>
    <xf numFmtId="0" fontId="6" fillId="0" borderId="2" xfId="0" applyFont="1" applyBorder="1" applyAlignment="1">
      <alignment vertical="center" wrapText="1"/>
    </xf>
    <xf numFmtId="0" fontId="9" fillId="4" borderId="9" xfId="1"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center" wrapText="1"/>
    </xf>
    <xf numFmtId="0" fontId="9" fillId="4" borderId="9" xfId="1" applyFont="1" applyFill="1" applyBorder="1" applyAlignment="1">
      <alignment horizontal="left" vertical="center" wrapText="1"/>
    </xf>
    <xf numFmtId="0" fontId="36" fillId="4" borderId="9" xfId="1" applyFont="1" applyFill="1" applyBorder="1" applyAlignment="1">
      <alignment horizontal="left" vertical="center" wrapText="1"/>
    </xf>
    <xf numFmtId="0" fontId="9" fillId="4" borderId="9" xfId="1" applyFont="1" applyFill="1" applyBorder="1" applyAlignment="1">
      <alignment horizontal="left" vertical="center" wrapText="1"/>
    </xf>
    <xf numFmtId="0" fontId="9" fillId="4" borderId="9" xfId="1" applyFont="1" applyFill="1" applyBorder="1" applyAlignment="1">
      <alignment horizontal="left" vertical="center" wrapText="1"/>
    </xf>
    <xf numFmtId="0" fontId="9" fillId="4" borderId="9" xfId="1" applyFont="1" applyFill="1" applyBorder="1" applyAlignment="1">
      <alignment horizontal="left" vertical="center"/>
    </xf>
    <xf numFmtId="0" fontId="6" fillId="4" borderId="4" xfId="1" applyFont="1" applyFill="1" applyBorder="1" applyAlignment="1">
      <alignment horizontal="left" vertical="center" wrapText="1"/>
    </xf>
    <xf numFmtId="0" fontId="6" fillId="4" borderId="6" xfId="1" applyFont="1" applyFill="1" applyBorder="1" applyAlignment="1">
      <alignment horizontal="left" vertical="center" wrapText="1"/>
    </xf>
    <xf numFmtId="0" fontId="9" fillId="4" borderId="14" xfId="1" applyFont="1" applyFill="1" applyBorder="1" applyAlignment="1">
      <alignment vertical="center"/>
    </xf>
    <xf numFmtId="0" fontId="9" fillId="4" borderId="15" xfId="1" applyFont="1" applyFill="1" applyBorder="1" applyAlignment="1">
      <alignment vertical="center"/>
    </xf>
    <xf numFmtId="0" fontId="0" fillId="0" borderId="0" xfId="0"/>
    <xf numFmtId="0" fontId="6" fillId="0" borderId="0" xfId="0" applyFont="1"/>
    <xf numFmtId="0" fontId="11" fillId="3" borderId="1" xfId="1" applyFont="1" applyFill="1" applyBorder="1" applyAlignment="1">
      <alignment horizontal="center" vertical="center"/>
    </xf>
    <xf numFmtId="0" fontId="0" fillId="0" borderId="0" xfId="0" applyFont="1"/>
    <xf numFmtId="0" fontId="9" fillId="4" borderId="9" xfId="1" applyFont="1" applyFill="1" applyBorder="1" applyAlignment="1">
      <alignment vertical="center"/>
    </xf>
    <xf numFmtId="0" fontId="9" fillId="4" borderId="37" xfId="1" applyFont="1" applyFill="1" applyBorder="1" applyAlignment="1">
      <alignment vertical="center"/>
    </xf>
    <xf numFmtId="9" fontId="36" fillId="4" borderId="9" xfId="2" applyNumberFormat="1" applyFont="1" applyFill="1" applyBorder="1" applyAlignment="1">
      <alignment horizontal="left" vertical="center"/>
    </xf>
    <xf numFmtId="0" fontId="39" fillId="0" borderId="0" xfId="0" applyFont="1" applyAlignment="1">
      <alignment vertical="center"/>
    </xf>
    <xf numFmtId="0" fontId="9" fillId="4" borderId="14" xfId="1" applyFont="1" applyFill="1" applyBorder="1" applyAlignment="1">
      <alignment vertical="center" wrapText="1"/>
    </xf>
    <xf numFmtId="15" fontId="16" fillId="4" borderId="8" xfId="1" applyNumberFormat="1" applyFont="1" applyFill="1" applyBorder="1" applyAlignment="1">
      <alignment horizontal="left" vertical="center" wrapText="1"/>
    </xf>
    <xf numFmtId="0" fontId="36" fillId="4" borderId="14" xfId="1" applyFont="1" applyFill="1" applyBorder="1" applyAlignment="1">
      <alignment vertical="center"/>
    </xf>
    <xf numFmtId="14" fontId="6" fillId="4" borderId="9" xfId="1" applyNumberFormat="1" applyFont="1" applyFill="1" applyBorder="1" applyAlignment="1">
      <alignment vertical="center"/>
    </xf>
    <xf numFmtId="0" fontId="16" fillId="0" borderId="13" xfId="1" applyFont="1" applyBorder="1" applyAlignment="1">
      <alignment vertical="center" wrapText="1"/>
    </xf>
    <xf numFmtId="0" fontId="41" fillId="4" borderId="6" xfId="44" applyFont="1" applyFill="1" applyBorder="1" applyAlignment="1">
      <alignment horizontal="left" vertical="center" wrapText="1"/>
    </xf>
    <xf numFmtId="0" fontId="42" fillId="4" borderId="14" xfId="1" applyFont="1" applyFill="1" applyBorder="1" applyAlignment="1">
      <alignment horizontal="center" vertical="center"/>
    </xf>
    <xf numFmtId="0" fontId="42" fillId="4" borderId="14" xfId="1" applyFont="1" applyFill="1" applyBorder="1" applyAlignment="1">
      <alignment vertical="center"/>
    </xf>
    <xf numFmtId="0" fontId="42" fillId="4" borderId="9" xfId="1" applyFont="1" applyFill="1" applyBorder="1" applyAlignment="1">
      <alignment vertical="center"/>
    </xf>
    <xf numFmtId="2" fontId="42" fillId="4" borderId="14" xfId="1" applyNumberFormat="1" applyFont="1" applyFill="1" applyBorder="1" applyAlignment="1">
      <alignment vertical="center"/>
    </xf>
    <xf numFmtId="164" fontId="42" fillId="4" borderId="14" xfId="1" applyNumberFormat="1" applyFont="1" applyFill="1" applyBorder="1" applyAlignment="1">
      <alignment vertical="center"/>
    </xf>
    <xf numFmtId="9" fontId="42" fillId="4" borderId="9" xfId="2" applyFont="1" applyFill="1" applyBorder="1" applyAlignment="1">
      <alignment vertical="center"/>
    </xf>
    <xf numFmtId="2" fontId="42" fillId="4" borderId="14" xfId="1" applyNumberFormat="1" applyFont="1" applyFill="1" applyBorder="1" applyAlignment="1">
      <alignment horizontal="center" vertical="center"/>
    </xf>
    <xf numFmtId="2" fontId="42" fillId="4" borderId="9" xfId="1" applyNumberFormat="1" applyFont="1" applyFill="1" applyBorder="1" applyAlignment="1">
      <alignment horizontal="center" vertical="center"/>
    </xf>
    <xf numFmtId="9" fontId="42" fillId="4" borderId="9" xfId="1" applyNumberFormat="1" applyFont="1" applyFill="1" applyBorder="1" applyAlignment="1">
      <alignment vertical="center"/>
    </xf>
    <xf numFmtId="0" fontId="42" fillId="4" borderId="37" xfId="1" applyFont="1" applyFill="1" applyBorder="1" applyAlignment="1">
      <alignment vertical="center"/>
    </xf>
    <xf numFmtId="0" fontId="42" fillId="4" borderId="14" xfId="1" applyFont="1" applyFill="1" applyBorder="1" applyAlignment="1">
      <alignment vertical="center" wrapText="1"/>
    </xf>
    <xf numFmtId="2" fontId="42" fillId="4" borderId="37" xfId="1" applyNumberFormat="1" applyFont="1" applyFill="1" applyBorder="1" applyAlignment="1">
      <alignment vertical="center"/>
    </xf>
    <xf numFmtId="2" fontId="42" fillId="4" borderId="9" xfId="1" applyNumberFormat="1" applyFont="1" applyFill="1" applyBorder="1" applyAlignment="1">
      <alignment vertical="center"/>
    </xf>
    <xf numFmtId="0" fontId="9" fillId="4" borderId="9" xfId="1" applyFont="1" applyFill="1" applyBorder="1" applyAlignment="1">
      <alignment vertical="center" wrapText="1"/>
    </xf>
    <xf numFmtId="14" fontId="9" fillId="4" borderId="9" xfId="1" applyNumberFormat="1" applyFont="1" applyFill="1" applyBorder="1" applyAlignment="1">
      <alignment vertical="center"/>
    </xf>
    <xf numFmtId="2" fontId="43" fillId="4" borderId="14" xfId="1" applyNumberFormat="1" applyFont="1" applyFill="1" applyBorder="1" applyAlignment="1">
      <alignment vertical="center"/>
    </xf>
    <xf numFmtId="164" fontId="43" fillId="4" borderId="14" xfId="1" applyNumberFormat="1" applyFont="1" applyFill="1" applyBorder="1" applyAlignment="1">
      <alignment vertical="center"/>
    </xf>
    <xf numFmtId="2" fontId="43" fillId="4" borderId="14" xfId="1" applyNumberFormat="1" applyFont="1" applyFill="1" applyBorder="1" applyAlignment="1">
      <alignment horizontal="center" vertical="center"/>
    </xf>
    <xf numFmtId="2" fontId="43" fillId="4" borderId="9" xfId="1" applyNumberFormat="1" applyFont="1" applyFill="1" applyBorder="1" applyAlignment="1">
      <alignment horizontal="center" vertical="center"/>
    </xf>
    <xf numFmtId="0" fontId="43" fillId="4" borderId="14" xfId="1" applyFont="1" applyFill="1" applyBorder="1" applyAlignment="1">
      <alignment vertical="center"/>
    </xf>
    <xf numFmtId="2" fontId="43" fillId="4" borderId="37" xfId="1" applyNumberFormat="1" applyFont="1" applyFill="1" applyBorder="1" applyAlignment="1">
      <alignment vertical="center"/>
    </xf>
    <xf numFmtId="15" fontId="44" fillId="4" borderId="8" xfId="1" applyNumberFormat="1" applyFont="1" applyFill="1" applyBorder="1" applyAlignment="1">
      <alignment horizontal="left" vertical="center" wrapText="1"/>
    </xf>
    <xf numFmtId="0" fontId="4" fillId="2" borderId="0" xfId="1" applyFont="1" applyFill="1" applyBorder="1" applyAlignment="1">
      <alignment horizontal="left" vertical="center"/>
    </xf>
    <xf numFmtId="0" fontId="11" fillId="3" borderId="19" xfId="1" applyFont="1" applyFill="1" applyBorder="1" applyAlignment="1">
      <alignment horizontal="left" vertical="center"/>
    </xf>
    <xf numFmtId="0" fontId="11" fillId="3" borderId="12" xfId="1" applyFont="1" applyFill="1" applyBorder="1" applyAlignment="1">
      <alignment horizontal="left" vertical="center"/>
    </xf>
    <xf numFmtId="0" fontId="11" fillId="3" borderId="13" xfId="0" applyFont="1" applyFill="1" applyBorder="1" applyAlignment="1">
      <alignment horizontal="left" vertical="top"/>
    </xf>
    <xf numFmtId="0" fontId="11" fillId="3" borderId="17" xfId="0" applyFont="1" applyFill="1" applyBorder="1" applyAlignment="1">
      <alignment horizontal="left" vertical="top"/>
    </xf>
    <xf numFmtId="0" fontId="11" fillId="3" borderId="18" xfId="0" applyFont="1" applyFill="1" applyBorder="1" applyAlignment="1">
      <alignment horizontal="left" vertical="top"/>
    </xf>
    <xf numFmtId="0" fontId="6" fillId="0" borderId="9" xfId="0" applyFont="1" applyBorder="1" applyAlignment="1">
      <alignment horizontal="left" vertical="top"/>
    </xf>
    <xf numFmtId="0" fontId="6" fillId="0" borderId="9" xfId="1" applyFont="1" applyBorder="1" applyAlignment="1">
      <alignment horizontal="left" vertical="center" wrapText="1"/>
    </xf>
    <xf numFmtId="0" fontId="6" fillId="0" borderId="9" xfId="0" applyFont="1" applyBorder="1" applyAlignment="1">
      <alignment horizontal="left" vertical="center" wrapText="1"/>
    </xf>
    <xf numFmtId="0" fontId="6" fillId="0" borderId="13"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5" fillId="3" borderId="10" xfId="1" applyFont="1" applyFill="1" applyBorder="1" applyAlignment="1">
      <alignment horizontal="left" vertical="center"/>
    </xf>
    <xf numFmtId="0" fontId="5" fillId="3" borderId="11" xfId="1" applyFont="1" applyFill="1" applyBorder="1" applyAlignment="1">
      <alignment horizontal="left" vertical="center"/>
    </xf>
    <xf numFmtId="0" fontId="13" fillId="0" borderId="9" xfId="1" applyFont="1" applyFill="1" applyBorder="1" applyAlignment="1">
      <alignment horizontal="left" vertical="center"/>
    </xf>
    <xf numFmtId="0" fontId="15" fillId="6" borderId="0" xfId="0" applyFont="1" applyFill="1" applyBorder="1" applyAlignment="1">
      <alignment horizontal="left" vertical="top" wrapText="1"/>
    </xf>
    <xf numFmtId="0" fontId="11" fillId="3" borderId="13" xfId="0" applyFont="1" applyFill="1" applyBorder="1" applyAlignment="1">
      <alignment horizontal="left"/>
    </xf>
    <xf numFmtId="0" fontId="11" fillId="3" borderId="17" xfId="0" applyFont="1" applyFill="1" applyBorder="1" applyAlignment="1">
      <alignment horizontal="left"/>
    </xf>
    <xf numFmtId="0" fontId="11" fillId="3" borderId="18" xfId="0" applyFont="1" applyFill="1" applyBorder="1" applyAlignment="1">
      <alignment horizontal="left"/>
    </xf>
    <xf numFmtId="0" fontId="17" fillId="0" borderId="9" xfId="1" applyFont="1" applyFill="1" applyBorder="1" applyAlignment="1">
      <alignment horizontal="center" vertical="center"/>
    </xf>
    <xf numFmtId="0" fontId="6" fillId="0" borderId="9" xfId="1" applyFont="1" applyBorder="1" applyAlignment="1">
      <alignment vertical="center" wrapText="1"/>
    </xf>
    <xf numFmtId="0" fontId="6" fillId="0" borderId="9" xfId="0" applyFont="1" applyBorder="1" applyAlignment="1">
      <alignment wrapText="1"/>
    </xf>
    <xf numFmtId="0" fontId="5" fillId="3" borderId="20" xfId="1" applyFont="1" applyFill="1" applyBorder="1" applyAlignment="1">
      <alignment horizontal="left" vertical="center"/>
    </xf>
    <xf numFmtId="0" fontId="15" fillId="5" borderId="0" xfId="0" applyFont="1" applyFill="1" applyBorder="1" applyAlignment="1">
      <alignment horizontal="left" vertical="top" wrapText="1"/>
    </xf>
    <xf numFmtId="0" fontId="4" fillId="2" borderId="0" xfId="1" applyFont="1" applyFill="1" applyBorder="1" applyAlignment="1">
      <alignment horizontal="left"/>
    </xf>
    <xf numFmtId="0" fontId="5" fillId="3" borderId="10" xfId="1" applyFont="1" applyFill="1" applyBorder="1" applyAlignment="1">
      <alignment horizontal="left"/>
    </xf>
    <xf numFmtId="0" fontId="5" fillId="3" borderId="20" xfId="1" applyFont="1" applyFill="1" applyBorder="1" applyAlignment="1">
      <alignment horizontal="left"/>
    </xf>
    <xf numFmtId="0" fontId="16" fillId="4" borderId="2" xfId="1" applyFont="1" applyFill="1" applyBorder="1" applyAlignment="1">
      <alignment horizontal="left" vertical="center" wrapText="1"/>
    </xf>
    <xf numFmtId="0" fontId="45" fillId="4" borderId="4" xfId="44" applyFont="1" applyFill="1" applyBorder="1" applyAlignment="1">
      <alignment horizontal="left" vertical="center" wrapText="1"/>
    </xf>
  </cellXfs>
  <cellStyles count="84">
    <cellStyle name="20% - Accent1" xfId="20" builtinId="30" customBuiltin="1"/>
    <cellStyle name="20% - Accent1 2" xfId="45" xr:uid="{00000000-0005-0000-0000-000001000000}"/>
    <cellStyle name="20% - Accent2" xfId="24" builtinId="34" customBuiltin="1"/>
    <cellStyle name="20% - Accent2 2" xfId="46" xr:uid="{00000000-0005-0000-0000-000003000000}"/>
    <cellStyle name="20% - Accent3" xfId="28" builtinId="38" customBuiltin="1"/>
    <cellStyle name="20% - Accent3 2" xfId="47" xr:uid="{00000000-0005-0000-0000-000005000000}"/>
    <cellStyle name="20% - Accent4" xfId="32" builtinId="42" customBuiltin="1"/>
    <cellStyle name="20% - Accent4 2" xfId="48" xr:uid="{00000000-0005-0000-0000-000007000000}"/>
    <cellStyle name="20% - Accent5" xfId="36" builtinId="46" customBuiltin="1"/>
    <cellStyle name="20% - Accent5 2" xfId="49" xr:uid="{00000000-0005-0000-0000-000009000000}"/>
    <cellStyle name="20% - Accent6" xfId="40" builtinId="50" customBuiltin="1"/>
    <cellStyle name="20% - Accent6 2" xfId="50" xr:uid="{00000000-0005-0000-0000-00000B000000}"/>
    <cellStyle name="40% - Accent1" xfId="21" builtinId="31" customBuiltin="1"/>
    <cellStyle name="40% - Accent1 2" xfId="51" xr:uid="{00000000-0005-0000-0000-00000D000000}"/>
    <cellStyle name="40% - Accent2" xfId="25" builtinId="35" customBuiltin="1"/>
    <cellStyle name="40% - Accent2 2" xfId="52" xr:uid="{00000000-0005-0000-0000-00000F000000}"/>
    <cellStyle name="40% - Accent3" xfId="29" builtinId="39" customBuiltin="1"/>
    <cellStyle name="40% - Accent3 2" xfId="53" xr:uid="{00000000-0005-0000-0000-000011000000}"/>
    <cellStyle name="40% - Accent4" xfId="33" builtinId="43" customBuiltin="1"/>
    <cellStyle name="40% - Accent4 2" xfId="54" xr:uid="{00000000-0005-0000-0000-000013000000}"/>
    <cellStyle name="40% - Accent5" xfId="37" builtinId="47" customBuiltin="1"/>
    <cellStyle name="40% - Accent5 2" xfId="55" xr:uid="{00000000-0005-0000-0000-000015000000}"/>
    <cellStyle name="40% - Accent6" xfId="41" builtinId="51" customBuiltin="1"/>
    <cellStyle name="40% - Accent6 2" xfId="56"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2" xfId="57" xr:uid="{00000000-0005-0000-0000-000027000000}"/>
    <cellStyle name="Comma 2 2" xfId="58" xr:uid="{00000000-0005-0000-0000-000028000000}"/>
    <cellStyle name="Comma 3" xfId="59" xr:uid="{00000000-0005-0000-0000-000029000000}"/>
    <cellStyle name="Currency 2" xfId="60" xr:uid="{00000000-0005-0000-0000-00002A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Hyperlink 2" xfId="82" xr:uid="{00000000-0005-0000-0000-000032000000}"/>
    <cellStyle name="Input" xfId="11" builtinId="20" customBuiltin="1"/>
    <cellStyle name="Linked Cell" xfId="14" builtinId="24" customBuiltin="1"/>
    <cellStyle name="Neutral" xfId="10" builtinId="28" customBuiltin="1"/>
    <cellStyle name="Normal" xfId="0" builtinId="0"/>
    <cellStyle name="Normal 10" xfId="43" xr:uid="{00000000-0005-0000-0000-000037000000}"/>
    <cellStyle name="Normal 11" xfId="83" xr:uid="{00000000-0005-0000-0000-000038000000}"/>
    <cellStyle name="Normal 2" xfId="61" xr:uid="{00000000-0005-0000-0000-000039000000}"/>
    <cellStyle name="Normal 2 2" xfId="62" xr:uid="{00000000-0005-0000-0000-00003A000000}"/>
    <cellStyle name="Normal 2 2 2" xfId="63" xr:uid="{00000000-0005-0000-0000-00003B000000}"/>
    <cellStyle name="Normal 3" xfId="1" xr:uid="{00000000-0005-0000-0000-00003C000000}"/>
    <cellStyle name="Normal 3 2" xfId="64" xr:uid="{00000000-0005-0000-0000-00003D000000}"/>
    <cellStyle name="Normal 3 3" xfId="65" xr:uid="{00000000-0005-0000-0000-00003E000000}"/>
    <cellStyle name="Normal 3 4" xfId="66" xr:uid="{00000000-0005-0000-0000-00003F000000}"/>
    <cellStyle name="Normal 4" xfId="67" xr:uid="{00000000-0005-0000-0000-000040000000}"/>
    <cellStyle name="Normal 4 2" xfId="68" xr:uid="{00000000-0005-0000-0000-000041000000}"/>
    <cellStyle name="Normal 5" xfId="69" xr:uid="{00000000-0005-0000-0000-000042000000}"/>
    <cellStyle name="Normal 5 2" xfId="70" xr:uid="{00000000-0005-0000-0000-000043000000}"/>
    <cellStyle name="Normal 5 3" xfId="71" xr:uid="{00000000-0005-0000-0000-000044000000}"/>
    <cellStyle name="Normal 6" xfId="72" xr:uid="{00000000-0005-0000-0000-000045000000}"/>
    <cellStyle name="Normal 6 2" xfId="73" xr:uid="{00000000-0005-0000-0000-000046000000}"/>
    <cellStyle name="Normal 7" xfId="74" xr:uid="{00000000-0005-0000-0000-000047000000}"/>
    <cellStyle name="Normal 7 2" xfId="75" xr:uid="{00000000-0005-0000-0000-000048000000}"/>
    <cellStyle name="Normal 8" xfId="76" xr:uid="{00000000-0005-0000-0000-000049000000}"/>
    <cellStyle name="Normal 9" xfId="77" xr:uid="{00000000-0005-0000-0000-00004A000000}"/>
    <cellStyle name="Note 2" xfId="78" xr:uid="{00000000-0005-0000-0000-00004B000000}"/>
    <cellStyle name="Note 2 2" xfId="79" xr:uid="{00000000-0005-0000-0000-00004C000000}"/>
    <cellStyle name="Output" xfId="12" builtinId="21" customBuiltin="1"/>
    <cellStyle name="Percent" xfId="2" builtinId="5"/>
    <cellStyle name="Percent 2" xfId="80" xr:uid="{00000000-0005-0000-0000-00004F000000}"/>
    <cellStyle name="Percent 2 2" xfId="81" xr:uid="{00000000-0005-0000-0000-000050000000}"/>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148139</xdr:colOff>
      <xdr:row>5</xdr:row>
      <xdr:rowOff>30855</xdr:rowOff>
    </xdr:from>
    <xdr:to>
      <xdr:col>4</xdr:col>
      <xdr:colOff>3227295</xdr:colOff>
      <xdr:row>14</xdr:row>
      <xdr:rowOff>1476629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9080" y="1476414"/>
          <a:ext cx="3079156" cy="3823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ristolwater.co.uk/about-us/water-resourc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ristolwater.co.uk/about-us/water-resourc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H1048576"/>
  <sheetViews>
    <sheetView showGridLines="0" zoomScale="110" zoomScaleNormal="110" workbookViewId="0">
      <pane ySplit="3" topLeftCell="A4" activePane="bottomLeft" state="frozen"/>
      <selection activeCell="C3" sqref="C3"/>
      <selection pane="bottomLeft" activeCell="A28" sqref="A28"/>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54.75" customWidth="1"/>
    <col min="7" max="8" width="8.75" customWidth="1"/>
    <col min="9" max="16384" width="8.75" hidden="1"/>
  </cols>
  <sheetData>
    <row r="1" spans="2:6" ht="20.25" x14ac:dyDescent="0.2">
      <c r="B1" s="145" t="s">
        <v>12</v>
      </c>
      <c r="C1" s="145"/>
      <c r="D1" s="2" t="str">
        <f>'Cover sheet'!C1</f>
        <v>Bristol Water</v>
      </c>
    </row>
    <row r="2" spans="2:6" ht="12" customHeight="1" thickBot="1" x14ac:dyDescent="0.25"/>
    <row r="3" spans="2:6" ht="30" customHeight="1" thickBot="1" x14ac:dyDescent="0.25">
      <c r="B3" s="19" t="s">
        <v>13</v>
      </c>
      <c r="C3" s="20" t="s">
        <v>14</v>
      </c>
      <c r="D3" s="21" t="s">
        <v>15</v>
      </c>
      <c r="E3" s="20" t="s">
        <v>16</v>
      </c>
      <c r="F3" s="20" t="s">
        <v>17</v>
      </c>
    </row>
    <row r="4" spans="2:6" ht="14.45" customHeight="1" x14ac:dyDescent="0.2">
      <c r="B4" s="120">
        <v>43167</v>
      </c>
      <c r="C4" s="22"/>
      <c r="D4" s="22"/>
      <c r="E4" s="23"/>
      <c r="F4" s="23" t="s">
        <v>454</v>
      </c>
    </row>
    <row r="5" spans="2:6" ht="24" x14ac:dyDescent="0.2">
      <c r="B5" s="120">
        <v>43724</v>
      </c>
      <c r="C5" s="22" t="s">
        <v>466</v>
      </c>
      <c r="D5" s="22" t="s">
        <v>465</v>
      </c>
      <c r="E5" s="136" t="s">
        <v>467</v>
      </c>
      <c r="F5" s="23" t="s">
        <v>455</v>
      </c>
    </row>
    <row r="6" spans="2:6" x14ac:dyDescent="0.2">
      <c r="B6" s="120">
        <v>43724</v>
      </c>
      <c r="C6" s="22" t="s">
        <v>466</v>
      </c>
      <c r="D6" s="22" t="s">
        <v>468</v>
      </c>
      <c r="E6" s="136" t="s">
        <v>469</v>
      </c>
      <c r="F6" s="113" t="s">
        <v>455</v>
      </c>
    </row>
    <row r="7" spans="2:6" x14ac:dyDescent="0.2">
      <c r="B7" s="120">
        <v>43724</v>
      </c>
      <c r="C7" s="22" t="s">
        <v>466</v>
      </c>
      <c r="D7" s="22" t="s">
        <v>470</v>
      </c>
      <c r="E7" s="136" t="s">
        <v>471</v>
      </c>
      <c r="F7" s="113" t="s">
        <v>455</v>
      </c>
    </row>
    <row r="8" spans="2:6" x14ac:dyDescent="0.2">
      <c r="B8" s="120">
        <v>43724</v>
      </c>
      <c r="C8" s="22" t="s">
        <v>472</v>
      </c>
      <c r="D8" s="22" t="s">
        <v>473</v>
      </c>
      <c r="E8" s="136" t="s">
        <v>365</v>
      </c>
      <c r="F8" s="113" t="s">
        <v>455</v>
      </c>
    </row>
    <row r="9" spans="2:6" x14ac:dyDescent="0.2">
      <c r="B9" s="120">
        <v>43724</v>
      </c>
      <c r="C9" s="22" t="s">
        <v>472</v>
      </c>
      <c r="D9" s="22" t="s">
        <v>474</v>
      </c>
      <c r="E9" s="136" t="s">
        <v>150</v>
      </c>
      <c r="F9" s="113" t="s">
        <v>455</v>
      </c>
    </row>
    <row r="10" spans="2:6" x14ac:dyDescent="0.2">
      <c r="B10" s="120">
        <v>43724</v>
      </c>
      <c r="C10" s="22" t="s">
        <v>472</v>
      </c>
      <c r="D10" s="22" t="s">
        <v>475</v>
      </c>
      <c r="E10" s="136" t="s">
        <v>153</v>
      </c>
      <c r="F10" s="113" t="s">
        <v>455</v>
      </c>
    </row>
    <row r="11" spans="2:6" x14ac:dyDescent="0.2">
      <c r="B11" s="120">
        <v>43724</v>
      </c>
      <c r="C11" s="23" t="s">
        <v>476</v>
      </c>
      <c r="D11" s="23" t="s">
        <v>477</v>
      </c>
      <c r="E11" s="136" t="s">
        <v>478</v>
      </c>
      <c r="F11" s="113" t="s">
        <v>455</v>
      </c>
    </row>
    <row r="12" spans="2:6" ht="24" x14ac:dyDescent="0.2">
      <c r="B12" s="120">
        <v>43724</v>
      </c>
      <c r="C12" s="23" t="s">
        <v>479</v>
      </c>
      <c r="D12" s="23" t="s">
        <v>480</v>
      </c>
      <c r="E12" s="136" t="s">
        <v>489</v>
      </c>
      <c r="F12" s="113" t="s">
        <v>455</v>
      </c>
    </row>
    <row r="13" spans="2:6" x14ac:dyDescent="0.2">
      <c r="B13" s="120">
        <v>43724</v>
      </c>
      <c r="C13" s="23" t="s">
        <v>481</v>
      </c>
      <c r="D13" s="23" t="s">
        <v>482</v>
      </c>
      <c r="E13" s="136" t="s">
        <v>483</v>
      </c>
      <c r="F13" s="113" t="s">
        <v>455</v>
      </c>
    </row>
    <row r="14" spans="2:6" ht="24" x14ac:dyDescent="0.2">
      <c r="B14" s="120">
        <v>43724</v>
      </c>
      <c r="C14" s="23" t="s">
        <v>484</v>
      </c>
      <c r="D14" s="23" t="s">
        <v>486</v>
      </c>
      <c r="E14" s="136" t="s">
        <v>485</v>
      </c>
      <c r="F14" s="113" t="s">
        <v>455</v>
      </c>
    </row>
    <row r="15" spans="2:6" ht="24" x14ac:dyDescent="0.2">
      <c r="B15" s="120">
        <v>43724</v>
      </c>
      <c r="C15" s="23" t="s">
        <v>487</v>
      </c>
      <c r="D15" s="23" t="s">
        <v>488</v>
      </c>
      <c r="E15" s="136" t="s">
        <v>490</v>
      </c>
      <c r="F15" s="113" t="s">
        <v>455</v>
      </c>
    </row>
    <row r="16" spans="2:6" ht="36" x14ac:dyDescent="0.2">
      <c r="B16" s="120">
        <v>43724</v>
      </c>
      <c r="C16" s="23" t="s">
        <v>491</v>
      </c>
      <c r="D16" s="23" t="s">
        <v>24</v>
      </c>
      <c r="E16" s="136" t="s">
        <v>492</v>
      </c>
      <c r="F16" s="113" t="s">
        <v>455</v>
      </c>
    </row>
    <row r="17" spans="2:6" x14ac:dyDescent="0.2">
      <c r="B17" s="120">
        <v>43724</v>
      </c>
      <c r="C17" s="23" t="s">
        <v>491</v>
      </c>
      <c r="D17" s="23" t="s">
        <v>493</v>
      </c>
      <c r="E17" s="136" t="s">
        <v>495</v>
      </c>
      <c r="F17" s="113" t="s">
        <v>455</v>
      </c>
    </row>
    <row r="18" spans="2:6" x14ac:dyDescent="0.2">
      <c r="B18" s="120">
        <v>43724</v>
      </c>
      <c r="C18" s="23" t="s">
        <v>491</v>
      </c>
      <c r="D18" s="23" t="s">
        <v>494</v>
      </c>
      <c r="E18" s="136" t="s">
        <v>495</v>
      </c>
      <c r="F18" s="113" t="s">
        <v>455</v>
      </c>
    </row>
    <row r="19" spans="2:6" x14ac:dyDescent="0.2">
      <c r="B19" s="120">
        <v>43724</v>
      </c>
      <c r="C19" s="113" t="s">
        <v>491</v>
      </c>
      <c r="D19" s="23" t="s">
        <v>496</v>
      </c>
      <c r="E19" s="136" t="s">
        <v>495</v>
      </c>
      <c r="F19" s="113" t="s">
        <v>455</v>
      </c>
    </row>
    <row r="20" spans="2:6" x14ac:dyDescent="0.2">
      <c r="B20" s="120">
        <v>43724</v>
      </c>
      <c r="C20" s="113" t="s">
        <v>491</v>
      </c>
      <c r="D20" s="23" t="s">
        <v>497</v>
      </c>
      <c r="E20" s="136" t="s">
        <v>495</v>
      </c>
      <c r="F20" s="113" t="s">
        <v>455</v>
      </c>
    </row>
    <row r="21" spans="2:6" ht="24" x14ac:dyDescent="0.2">
      <c r="B21" s="137">
        <v>44284</v>
      </c>
      <c r="C21" s="23" t="s">
        <v>498</v>
      </c>
      <c r="D21" s="23" t="s">
        <v>499</v>
      </c>
      <c r="E21" s="136" t="s">
        <v>501</v>
      </c>
      <c r="F21" s="23" t="s">
        <v>503</v>
      </c>
    </row>
    <row r="22" spans="2:6" ht="24" x14ac:dyDescent="0.2">
      <c r="B22" s="137">
        <v>44284</v>
      </c>
      <c r="C22" s="23" t="s">
        <v>487</v>
      </c>
      <c r="D22" s="23" t="s">
        <v>500</v>
      </c>
      <c r="E22" s="136" t="s">
        <v>502</v>
      </c>
      <c r="F22" s="113" t="s">
        <v>503</v>
      </c>
    </row>
    <row r="23" spans="2:6" x14ac:dyDescent="0.2">
      <c r="B23" s="137">
        <v>44402</v>
      </c>
      <c r="C23" s="23" t="s">
        <v>476</v>
      </c>
      <c r="D23" s="23" t="s">
        <v>505</v>
      </c>
      <c r="E23" s="23" t="s">
        <v>504</v>
      </c>
      <c r="F23" s="113" t="s">
        <v>503</v>
      </c>
    </row>
    <row r="24" spans="2:6" ht="24" x14ac:dyDescent="0.2">
      <c r="B24" s="137">
        <v>44402</v>
      </c>
      <c r="C24" s="23" t="s">
        <v>479</v>
      </c>
      <c r="D24" s="23" t="s">
        <v>500</v>
      </c>
      <c r="E24" s="136" t="s">
        <v>502</v>
      </c>
      <c r="F24" s="113" t="s">
        <v>503</v>
      </c>
    </row>
    <row r="25" spans="2:6" x14ac:dyDescent="0.2">
      <c r="B25" s="137">
        <v>44402</v>
      </c>
      <c r="C25" s="23" t="s">
        <v>484</v>
      </c>
      <c r="D25" s="113" t="s">
        <v>505</v>
      </c>
      <c r="E25" s="113" t="s">
        <v>504</v>
      </c>
      <c r="F25" s="113" t="s">
        <v>503</v>
      </c>
    </row>
    <row r="26" spans="2:6" ht="24" x14ac:dyDescent="0.2">
      <c r="B26" s="137">
        <v>44402</v>
      </c>
      <c r="C26" s="23" t="s">
        <v>487</v>
      </c>
      <c r="D26" s="113" t="s">
        <v>500</v>
      </c>
      <c r="E26" s="136" t="s">
        <v>502</v>
      </c>
      <c r="F26" s="113" t="s">
        <v>503</v>
      </c>
    </row>
    <row r="27" spans="2:6" x14ac:dyDescent="0.2">
      <c r="B27" s="137">
        <v>44402</v>
      </c>
      <c r="C27" s="23" t="s">
        <v>491</v>
      </c>
      <c r="D27" s="23" t="s">
        <v>506</v>
      </c>
      <c r="E27" s="23" t="s">
        <v>507</v>
      </c>
      <c r="F27" s="113" t="s">
        <v>508</v>
      </c>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row r="1048576" spans="6:6" x14ac:dyDescent="0.2">
      <c r="F1048576" s="109"/>
    </row>
  </sheetData>
  <mergeCells count="1">
    <mergeCell ref="B1:C1"/>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479"/>
    <pageSetUpPr fitToPage="1"/>
  </sheetPr>
  <dimension ref="A1:G62"/>
  <sheetViews>
    <sheetView showGridLines="0" tabSelected="1" zoomScale="110" zoomScaleNormal="110" workbookViewId="0">
      <selection activeCell="B15" sqref="B15"/>
    </sheetView>
  </sheetViews>
  <sheetFormatPr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s>
  <sheetData>
    <row r="1" spans="1:7" ht="20.25" x14ac:dyDescent="0.2">
      <c r="B1" s="1" t="s">
        <v>0</v>
      </c>
      <c r="C1" s="2" t="str">
        <f>C5</f>
        <v>Bristol Water</v>
      </c>
    </row>
    <row r="2" spans="1:7" ht="12" customHeight="1" thickBot="1" x14ac:dyDescent="0.25"/>
    <row r="3" spans="1:7" ht="51.75" thickBot="1" x14ac:dyDescent="0.25">
      <c r="B3" s="3" t="s">
        <v>1</v>
      </c>
      <c r="C3" s="96" t="s">
        <v>383</v>
      </c>
      <c r="E3" s="4"/>
    </row>
    <row r="4" spans="1:7" ht="12" customHeight="1" thickBot="1" x14ac:dyDescent="0.25">
      <c r="B4" s="5"/>
      <c r="C4" s="6"/>
    </row>
    <row r="5" spans="1:7" ht="16.5" x14ac:dyDescent="0.2">
      <c r="B5" s="7" t="s">
        <v>2</v>
      </c>
      <c r="C5" s="105" t="s">
        <v>395</v>
      </c>
      <c r="E5" s="8" t="s">
        <v>3</v>
      </c>
    </row>
    <row r="6" spans="1:7" ht="17.25" thickBot="1" x14ac:dyDescent="0.25">
      <c r="B6" s="9" t="s">
        <v>328</v>
      </c>
      <c r="C6" s="106" t="s">
        <v>396</v>
      </c>
      <c r="E6" s="10"/>
    </row>
    <row r="7" spans="1:7" ht="12" customHeight="1" thickBot="1" x14ac:dyDescent="0.25">
      <c r="A7" s="11"/>
      <c r="B7" s="12"/>
      <c r="C7" s="46"/>
      <c r="D7" s="11"/>
      <c r="E7" s="13"/>
      <c r="F7" s="11"/>
      <c r="G7" s="11"/>
    </row>
    <row r="8" spans="1:7" ht="16.5" x14ac:dyDescent="0.2">
      <c r="B8" s="7" t="s">
        <v>4</v>
      </c>
      <c r="C8" s="48" t="s">
        <v>509</v>
      </c>
      <c r="E8" s="10"/>
    </row>
    <row r="9" spans="1:7" ht="16.5" x14ac:dyDescent="0.2">
      <c r="B9" s="14" t="s">
        <v>5</v>
      </c>
      <c r="C9" s="118">
        <v>43167</v>
      </c>
      <c r="E9" s="10"/>
    </row>
    <row r="10" spans="1:7" ht="17.25" thickBot="1" x14ac:dyDescent="0.25">
      <c r="B10" s="9" t="s">
        <v>6</v>
      </c>
      <c r="C10" s="144">
        <v>44402</v>
      </c>
      <c r="E10" s="10"/>
    </row>
    <row r="11" spans="1:7" ht="12" customHeight="1" thickBot="1" x14ac:dyDescent="0.25">
      <c r="A11" s="11"/>
      <c r="B11" s="12"/>
      <c r="C11" s="46"/>
      <c r="D11" s="11"/>
      <c r="E11" s="13"/>
      <c r="F11" s="11"/>
      <c r="G11" s="11"/>
    </row>
    <row r="12" spans="1:7" ht="33.75" thickBot="1" x14ac:dyDescent="0.25">
      <c r="B12" s="7" t="s">
        <v>7</v>
      </c>
      <c r="C12" s="173" t="s">
        <v>510</v>
      </c>
      <c r="E12" s="10"/>
    </row>
    <row r="13" spans="1:7" ht="48" customHeight="1" thickBot="1" x14ac:dyDescent="0.25">
      <c r="B13" s="9" t="s">
        <v>8</v>
      </c>
      <c r="C13" s="173" t="s">
        <v>456</v>
      </c>
      <c r="E13" s="10"/>
    </row>
    <row r="14" spans="1:7" ht="12" customHeight="1" thickBot="1" x14ac:dyDescent="0.35">
      <c r="B14" s="15"/>
      <c r="C14" s="47"/>
      <c r="E14" s="10"/>
    </row>
    <row r="15" spans="1:7" ht="208.5" customHeight="1" thickBot="1" x14ac:dyDescent="0.25">
      <c r="B15" s="16" t="s">
        <v>9</v>
      </c>
      <c r="C15" s="172" t="s">
        <v>511</v>
      </c>
      <c r="E15" s="4"/>
    </row>
    <row r="16" spans="1:7" ht="12" customHeight="1" x14ac:dyDescent="0.2">
      <c r="B16" s="5"/>
      <c r="C16" s="6"/>
    </row>
    <row r="17" spans="2:6" ht="17.25" thickBot="1" x14ac:dyDescent="0.25">
      <c r="B17" s="8" t="s">
        <v>11</v>
      </c>
    </row>
    <row r="18" spans="2:6" ht="15.75" thickBot="1" x14ac:dyDescent="0.3">
      <c r="E18" s="18" t="s">
        <v>10</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hyperlinks>
    <hyperlink ref="C13" r:id="rId1" xr:uid="{00000000-0004-0000-0100-000000000000}"/>
  </hyperlinks>
  <pageMargins left="0.7" right="0.7" top="0.75" bottom="0.75" header="0.3" footer="0.3"/>
  <pageSetup paperSize="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M117"/>
  <sheetViews>
    <sheetView showGridLines="0" zoomScaleNormal="100" workbookViewId="0">
      <pane ySplit="6" topLeftCell="A7" activePane="bottomLeft" state="frozen"/>
      <selection activeCell="E25" sqref="E25"/>
      <selection pane="bottomLeft" activeCell="C19" sqref="C19"/>
    </sheetView>
  </sheetViews>
  <sheetFormatPr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58" customWidth="1"/>
    <col min="8" max="8" width="126.875" style="33" customWidth="1"/>
    <col min="9" max="9" width="33.375" style="26" customWidth="1"/>
    <col min="10" max="10" width="19.375" style="26" customWidth="1"/>
    <col min="11" max="11" width="8.75" style="26" customWidth="1"/>
    <col min="12" max="12" width="9" style="26" customWidth="1"/>
    <col min="13" max="16384" width="9" style="26"/>
  </cols>
  <sheetData>
    <row r="1" spans="2:13" ht="25.15" customHeight="1" x14ac:dyDescent="0.2">
      <c r="B1" s="1" t="s">
        <v>18</v>
      </c>
      <c r="C1" s="24"/>
      <c r="D1" s="25"/>
      <c r="E1" s="24"/>
      <c r="H1" s="26"/>
    </row>
    <row r="2" spans="2:13" s="27" customFormat="1" ht="15" thickBot="1" x14ac:dyDescent="0.25">
      <c r="G2" s="81"/>
      <c r="H2" s="28"/>
    </row>
    <row r="3" spans="2:13" s="27" customFormat="1" ht="17.25" thickBot="1" x14ac:dyDescent="0.25">
      <c r="B3" s="157" t="s">
        <v>2</v>
      </c>
      <c r="C3" s="158"/>
      <c r="D3" s="159" t="s">
        <v>395</v>
      </c>
      <c r="E3" s="159"/>
      <c r="F3" s="159"/>
      <c r="G3" s="75"/>
      <c r="H3" s="28"/>
    </row>
    <row r="4" spans="2:13" s="27" customFormat="1" ht="19.149999999999999" customHeight="1" thickBot="1" x14ac:dyDescent="0.25">
      <c r="B4" s="157" t="s">
        <v>328</v>
      </c>
      <c r="C4" s="158"/>
      <c r="D4" s="159" t="s">
        <v>396</v>
      </c>
      <c r="E4" s="159"/>
      <c r="F4" s="159"/>
      <c r="G4" s="75"/>
      <c r="H4" s="28"/>
    </row>
    <row r="5" spans="2:13" s="27" customFormat="1" ht="16.5" thickBot="1" x14ac:dyDescent="0.35">
      <c r="B5" s="29"/>
      <c r="C5" s="29"/>
      <c r="G5" s="81"/>
      <c r="H5" s="28"/>
    </row>
    <row r="6" spans="2:13" ht="16.899999999999999" customHeight="1" thickBot="1" x14ac:dyDescent="0.25">
      <c r="B6" s="20" t="s">
        <v>332</v>
      </c>
      <c r="C6" s="21" t="s">
        <v>22</v>
      </c>
      <c r="D6" s="21" t="s">
        <v>20</v>
      </c>
      <c r="E6" s="76" t="s">
        <v>21</v>
      </c>
      <c r="F6" s="89" t="s">
        <v>331</v>
      </c>
      <c r="G6" s="82"/>
      <c r="H6" s="146" t="s">
        <v>382</v>
      </c>
      <c r="I6" s="147"/>
    </row>
    <row r="7" spans="2:13" ht="67.5" customHeight="1" thickBot="1" x14ac:dyDescent="0.25">
      <c r="B7" s="31">
        <v>1</v>
      </c>
      <c r="C7" s="49" t="s">
        <v>23</v>
      </c>
      <c r="D7" s="49" t="s">
        <v>457</v>
      </c>
      <c r="E7" s="68" t="s">
        <v>333</v>
      </c>
      <c r="F7" s="31" t="s">
        <v>24</v>
      </c>
      <c r="G7" s="70"/>
      <c r="H7" s="97" t="s">
        <v>443</v>
      </c>
      <c r="I7" s="122" t="s">
        <v>456</v>
      </c>
    </row>
    <row r="8" spans="2:13" ht="40.15" customHeight="1" x14ac:dyDescent="0.2">
      <c r="B8" s="31">
        <v>2</v>
      </c>
      <c r="C8" s="49" t="s">
        <v>25</v>
      </c>
      <c r="D8" s="49" t="s">
        <v>458</v>
      </c>
      <c r="E8" s="68" t="s">
        <v>26</v>
      </c>
      <c r="F8" s="31">
        <v>0</v>
      </c>
      <c r="G8" s="70"/>
      <c r="H8" s="100" t="s">
        <v>388</v>
      </c>
      <c r="I8" s="98"/>
    </row>
    <row r="9" spans="2:13" ht="40.15" customHeight="1" x14ac:dyDescent="0.2">
      <c r="B9" s="31">
        <v>3</v>
      </c>
      <c r="C9" s="49" t="s">
        <v>27</v>
      </c>
      <c r="D9" s="49" t="s">
        <v>458</v>
      </c>
      <c r="E9" s="68" t="s">
        <v>28</v>
      </c>
      <c r="F9" s="31">
        <v>0</v>
      </c>
      <c r="G9" s="70"/>
      <c r="H9" s="115">
        <v>0.19</v>
      </c>
      <c r="I9" s="112"/>
      <c r="J9" s="112"/>
      <c r="K9" s="112"/>
      <c r="L9" s="112"/>
      <c r="M9" s="112"/>
    </row>
    <row r="10" spans="2:13" ht="40.15" customHeight="1" x14ac:dyDescent="0.2">
      <c r="B10" s="31">
        <v>4</v>
      </c>
      <c r="C10" s="49" t="s">
        <v>30</v>
      </c>
      <c r="D10" s="49" t="s">
        <v>459</v>
      </c>
      <c r="E10" s="68" t="s">
        <v>28</v>
      </c>
      <c r="F10" s="31">
        <v>0</v>
      </c>
      <c r="G10" s="70"/>
      <c r="H10" s="115">
        <v>0.21</v>
      </c>
      <c r="I10" s="112"/>
      <c r="J10" s="112"/>
      <c r="K10" s="112"/>
      <c r="L10" s="112"/>
      <c r="M10" s="112"/>
    </row>
    <row r="11" spans="2:13" ht="40.15" customHeight="1" x14ac:dyDescent="0.2">
      <c r="B11" s="31">
        <v>5</v>
      </c>
      <c r="C11" s="49" t="s">
        <v>32</v>
      </c>
      <c r="D11" s="49" t="s">
        <v>458</v>
      </c>
      <c r="E11" s="68" t="s">
        <v>28</v>
      </c>
      <c r="F11" s="31">
        <v>0</v>
      </c>
      <c r="G11" s="70"/>
      <c r="H11" s="115">
        <v>0.6</v>
      </c>
      <c r="I11" s="112"/>
      <c r="J11" s="112"/>
      <c r="K11" s="112"/>
      <c r="L11" s="112"/>
      <c r="M11" s="112"/>
    </row>
    <row r="12" spans="2:13" ht="40.15" customHeight="1" x14ac:dyDescent="0.2">
      <c r="B12" s="31">
        <v>6</v>
      </c>
      <c r="C12" s="49" t="s">
        <v>34</v>
      </c>
      <c r="D12" s="49" t="s">
        <v>458</v>
      </c>
      <c r="E12" s="68" t="s">
        <v>28</v>
      </c>
      <c r="F12" s="31">
        <v>0</v>
      </c>
      <c r="G12" s="70"/>
      <c r="H12" s="115">
        <v>0</v>
      </c>
      <c r="I12" s="116"/>
      <c r="J12" s="112"/>
      <c r="K12" s="112"/>
      <c r="L12" s="112"/>
      <c r="M12" s="112"/>
    </row>
    <row r="13" spans="2:13" ht="40.15" customHeight="1" x14ac:dyDescent="0.2">
      <c r="B13" s="31">
        <v>7</v>
      </c>
      <c r="C13" s="49" t="s">
        <v>36</v>
      </c>
      <c r="D13" s="49" t="s">
        <v>457</v>
      </c>
      <c r="E13" s="121" t="s">
        <v>394</v>
      </c>
      <c r="F13" s="31" t="s">
        <v>24</v>
      </c>
      <c r="G13" s="70"/>
      <c r="H13" s="104" t="s">
        <v>442</v>
      </c>
      <c r="I13" s="112"/>
      <c r="J13" s="112"/>
      <c r="K13" s="112"/>
      <c r="L13" s="112"/>
      <c r="M13" s="112"/>
    </row>
    <row r="14" spans="2:13" ht="40.15" customHeight="1" x14ac:dyDescent="0.2">
      <c r="B14" s="31">
        <v>8</v>
      </c>
      <c r="C14" s="49" t="s">
        <v>37</v>
      </c>
      <c r="D14" s="49" t="s">
        <v>457</v>
      </c>
      <c r="E14" s="68" t="s">
        <v>38</v>
      </c>
      <c r="F14" s="31">
        <v>0</v>
      </c>
      <c r="G14" s="70"/>
      <c r="H14" s="32" t="s">
        <v>389</v>
      </c>
      <c r="I14" s="112"/>
      <c r="J14" s="112"/>
      <c r="K14" s="112"/>
      <c r="L14" s="112"/>
      <c r="M14" s="112"/>
    </row>
    <row r="15" spans="2:13" ht="40.15" customHeight="1" x14ac:dyDescent="0.2">
      <c r="B15" s="31">
        <v>9</v>
      </c>
      <c r="C15" s="49" t="s">
        <v>39</v>
      </c>
      <c r="D15" s="49" t="s">
        <v>457</v>
      </c>
      <c r="E15" s="68" t="s">
        <v>38</v>
      </c>
      <c r="F15" s="31">
        <v>0</v>
      </c>
      <c r="G15" s="70"/>
      <c r="H15" s="32" t="s">
        <v>390</v>
      </c>
      <c r="I15" s="112"/>
      <c r="J15" s="112"/>
      <c r="K15" s="112"/>
      <c r="L15" s="112"/>
      <c r="M15" s="112"/>
    </row>
    <row r="16" spans="2:13" ht="40.15" customHeight="1" x14ac:dyDescent="0.2">
      <c r="B16" s="31">
        <v>10</v>
      </c>
      <c r="C16" s="49" t="s">
        <v>41</v>
      </c>
      <c r="D16" s="49" t="s">
        <v>457</v>
      </c>
      <c r="E16" s="83" t="s">
        <v>38</v>
      </c>
      <c r="F16" s="31">
        <v>0</v>
      </c>
      <c r="G16" s="70"/>
      <c r="H16" s="32" t="s">
        <v>460</v>
      </c>
      <c r="I16" s="112"/>
      <c r="J16" s="112"/>
      <c r="K16" s="112"/>
    </row>
    <row r="17" spans="2:9" ht="40.15" customHeight="1" x14ac:dyDescent="0.2">
      <c r="B17" s="31">
        <v>11</v>
      </c>
      <c r="C17" s="49" t="s">
        <v>348</v>
      </c>
      <c r="D17" s="50" t="s">
        <v>24</v>
      </c>
      <c r="E17" s="83" t="s">
        <v>267</v>
      </c>
      <c r="F17" s="31" t="s">
        <v>24</v>
      </c>
      <c r="G17" s="70"/>
      <c r="H17" s="102" t="s">
        <v>391</v>
      </c>
    </row>
    <row r="18" spans="2:9" ht="60" customHeight="1" x14ac:dyDescent="0.2">
      <c r="B18" s="31">
        <v>12</v>
      </c>
      <c r="C18" s="49" t="s">
        <v>43</v>
      </c>
      <c r="D18" s="50" t="s">
        <v>44</v>
      </c>
      <c r="E18" s="83" t="s">
        <v>45</v>
      </c>
      <c r="F18" s="31">
        <v>1</v>
      </c>
      <c r="G18" s="70"/>
      <c r="H18" s="101" t="s">
        <v>461</v>
      </c>
      <c r="I18" s="98"/>
    </row>
    <row r="19" spans="2:9" ht="40.15" customHeight="1" x14ac:dyDescent="0.2">
      <c r="B19" s="31">
        <v>13</v>
      </c>
      <c r="C19" s="49" t="s">
        <v>47</v>
      </c>
      <c r="D19" s="49" t="s">
        <v>444</v>
      </c>
      <c r="E19" s="83" t="s">
        <v>48</v>
      </c>
      <c r="F19" s="31" t="s">
        <v>24</v>
      </c>
      <c r="G19" s="70"/>
      <c r="H19" s="32" t="s">
        <v>462</v>
      </c>
    </row>
    <row r="20" spans="2:9" ht="40.15" customHeight="1" x14ac:dyDescent="0.2">
      <c r="B20" s="31">
        <v>14</v>
      </c>
      <c r="C20" s="49" t="s">
        <v>50</v>
      </c>
      <c r="D20" s="50" t="s">
        <v>24</v>
      </c>
      <c r="E20" s="83" t="s">
        <v>51</v>
      </c>
      <c r="F20" s="31" t="s">
        <v>349</v>
      </c>
      <c r="G20" s="70"/>
      <c r="H20" s="32" t="s">
        <v>392</v>
      </c>
    </row>
    <row r="21" spans="2:9" ht="40.15" customHeight="1" x14ac:dyDescent="0.2">
      <c r="B21" s="31">
        <v>15</v>
      </c>
      <c r="C21" s="49" t="s">
        <v>53</v>
      </c>
      <c r="D21" s="49" t="s">
        <v>24</v>
      </c>
      <c r="E21" s="83" t="s">
        <v>267</v>
      </c>
      <c r="F21" s="31" t="s">
        <v>24</v>
      </c>
      <c r="G21" s="70"/>
      <c r="H21" s="104" t="s">
        <v>393</v>
      </c>
    </row>
    <row r="22" spans="2:9" ht="135.75" customHeight="1" x14ac:dyDescent="0.2">
      <c r="B22" s="31">
        <v>16</v>
      </c>
      <c r="C22" s="49" t="s">
        <v>54</v>
      </c>
      <c r="D22" s="49" t="s">
        <v>24</v>
      </c>
      <c r="E22" s="83" t="s">
        <v>267</v>
      </c>
      <c r="F22" s="31" t="s">
        <v>24</v>
      </c>
      <c r="G22" s="70"/>
      <c r="H22" s="103" t="s">
        <v>445</v>
      </c>
      <c r="I22" s="99"/>
    </row>
    <row r="23" spans="2:9" x14ac:dyDescent="0.2"/>
    <row r="24" spans="2:9" ht="13.9" customHeight="1" x14ac:dyDescent="0.2"/>
    <row r="25" spans="2:9" ht="15" x14ac:dyDescent="0.25">
      <c r="B25" s="51" t="s">
        <v>334</v>
      </c>
    </row>
    <row r="26" spans="2:9" x14ac:dyDescent="0.2"/>
    <row r="27" spans="2:9" x14ac:dyDescent="0.2">
      <c r="B27" s="52"/>
      <c r="C27" s="26" t="s">
        <v>335</v>
      </c>
    </row>
    <row r="28" spans="2:9" x14ac:dyDescent="0.2"/>
    <row r="29" spans="2:9" x14ac:dyDescent="0.2">
      <c r="B29" s="53"/>
      <c r="C29" s="26" t="s">
        <v>336</v>
      </c>
    </row>
    <row r="30" spans="2:9" x14ac:dyDescent="0.2"/>
    <row r="31" spans="2:9" x14ac:dyDescent="0.2"/>
    <row r="32" spans="2:9" x14ac:dyDescent="0.2"/>
    <row r="33" spans="1:11" s="58" customFormat="1" ht="15" x14ac:dyDescent="0.25">
      <c r="A33" s="26"/>
      <c r="B33" s="148" t="s">
        <v>337</v>
      </c>
      <c r="C33" s="149"/>
      <c r="D33" s="149"/>
      <c r="E33" s="149"/>
      <c r="F33" s="150"/>
      <c r="G33" s="77"/>
      <c r="H33" s="64"/>
      <c r="I33" s="64"/>
      <c r="J33" s="64"/>
      <c r="K33" s="65"/>
    </row>
    <row r="34" spans="1:11" s="60" customFormat="1" ht="13.9" customHeight="1" x14ac:dyDescent="0.2">
      <c r="A34" s="6"/>
      <c r="B34" s="6"/>
      <c r="C34" s="6"/>
      <c r="D34" s="6"/>
      <c r="E34" s="6"/>
      <c r="F34" s="6"/>
      <c r="H34" s="59"/>
    </row>
    <row r="35" spans="1:11" s="60" customFormat="1" ht="13.9" customHeight="1" x14ac:dyDescent="0.2">
      <c r="A35" s="6"/>
      <c r="B35" s="57" t="s">
        <v>329</v>
      </c>
      <c r="C35" s="151" t="s">
        <v>330</v>
      </c>
      <c r="D35" s="151"/>
      <c r="E35" s="151"/>
      <c r="F35" s="151"/>
      <c r="G35" s="78"/>
      <c r="H35" s="61"/>
      <c r="I35" s="61"/>
      <c r="J35" s="61"/>
      <c r="K35" s="61"/>
    </row>
    <row r="36" spans="1:11" s="63" customFormat="1" ht="73.150000000000006" customHeight="1" x14ac:dyDescent="0.2">
      <c r="A36" s="6"/>
      <c r="B36" s="56">
        <v>1</v>
      </c>
      <c r="C36" s="154" t="s">
        <v>345</v>
      </c>
      <c r="D36" s="155"/>
      <c r="E36" s="155"/>
      <c r="F36" s="156"/>
      <c r="G36" s="79"/>
      <c r="H36" s="62"/>
      <c r="I36" s="62"/>
      <c r="J36" s="62"/>
    </row>
    <row r="37" spans="1:11" s="63" customFormat="1" ht="57" customHeight="1" x14ac:dyDescent="0.2">
      <c r="A37" s="6"/>
      <c r="B37" s="56">
        <v>2</v>
      </c>
      <c r="C37" s="152" t="s">
        <v>346</v>
      </c>
      <c r="D37" s="152"/>
      <c r="E37" s="152"/>
      <c r="F37" s="152"/>
      <c r="G37" s="79"/>
    </row>
    <row r="38" spans="1:11" s="63" customFormat="1" ht="40.15" customHeight="1" x14ac:dyDescent="0.2">
      <c r="A38" s="6"/>
      <c r="B38" s="56">
        <v>3</v>
      </c>
      <c r="C38" s="152" t="s">
        <v>29</v>
      </c>
      <c r="D38" s="152"/>
      <c r="E38" s="152"/>
      <c r="F38" s="152"/>
      <c r="G38" s="79"/>
    </row>
    <row r="39" spans="1:11" s="63" customFormat="1" ht="40.15" customHeight="1" x14ac:dyDescent="0.2">
      <c r="A39" s="6"/>
      <c r="B39" s="56">
        <v>4</v>
      </c>
      <c r="C39" s="152" t="s">
        <v>31</v>
      </c>
      <c r="D39" s="152"/>
      <c r="E39" s="152"/>
      <c r="F39" s="152"/>
      <c r="G39" s="79"/>
    </row>
    <row r="40" spans="1:11" s="63" customFormat="1" ht="40.15" customHeight="1" x14ac:dyDescent="0.2">
      <c r="A40" s="6"/>
      <c r="B40" s="56">
        <v>5</v>
      </c>
      <c r="C40" s="152" t="s">
        <v>33</v>
      </c>
      <c r="D40" s="152"/>
      <c r="E40" s="152"/>
      <c r="F40" s="152"/>
      <c r="G40" s="79"/>
    </row>
    <row r="41" spans="1:11" s="63" customFormat="1" ht="40.15" customHeight="1" x14ac:dyDescent="0.2">
      <c r="A41" s="6"/>
      <c r="B41" s="56">
        <v>6</v>
      </c>
      <c r="C41" s="152" t="s">
        <v>35</v>
      </c>
      <c r="D41" s="152"/>
      <c r="E41" s="152"/>
      <c r="F41" s="152"/>
      <c r="G41" s="79"/>
    </row>
    <row r="42" spans="1:11" s="63" customFormat="1" ht="60" customHeight="1" x14ac:dyDescent="0.2">
      <c r="A42" s="6"/>
      <c r="B42" s="56">
        <v>7</v>
      </c>
      <c r="C42" s="152" t="s">
        <v>384</v>
      </c>
      <c r="D42" s="152"/>
      <c r="E42" s="152"/>
      <c r="F42" s="152"/>
      <c r="G42" s="79"/>
    </row>
    <row r="43" spans="1:11" s="63" customFormat="1" ht="66" customHeight="1" x14ac:dyDescent="0.2">
      <c r="A43" s="6"/>
      <c r="B43" s="56">
        <v>8</v>
      </c>
      <c r="C43" s="152" t="s">
        <v>347</v>
      </c>
      <c r="D43" s="152"/>
      <c r="E43" s="152"/>
      <c r="F43" s="152"/>
      <c r="G43" s="79"/>
    </row>
    <row r="44" spans="1:11" s="63" customFormat="1" ht="49.5" customHeight="1" x14ac:dyDescent="0.2">
      <c r="A44" s="6"/>
      <c r="B44" s="56">
        <v>9</v>
      </c>
      <c r="C44" s="152" t="s">
        <v>40</v>
      </c>
      <c r="D44" s="152"/>
      <c r="E44" s="152"/>
      <c r="F44" s="152"/>
      <c r="G44" s="79"/>
    </row>
    <row r="45" spans="1:11" s="63" customFormat="1" ht="47.65" customHeight="1" x14ac:dyDescent="0.2">
      <c r="A45" s="6"/>
      <c r="B45" s="56">
        <v>10</v>
      </c>
      <c r="C45" s="153" t="s">
        <v>42</v>
      </c>
      <c r="D45" s="153"/>
      <c r="E45" s="153"/>
      <c r="F45" s="153"/>
      <c r="G45" s="80"/>
    </row>
    <row r="46" spans="1:11" s="63" customFormat="1" ht="77.650000000000006" customHeight="1" x14ac:dyDescent="0.2">
      <c r="A46" s="6"/>
      <c r="B46" s="56">
        <v>11</v>
      </c>
      <c r="C46" s="153" t="s">
        <v>385</v>
      </c>
      <c r="D46" s="153"/>
      <c r="E46" s="153"/>
      <c r="F46" s="153"/>
      <c r="G46" s="80"/>
    </row>
    <row r="47" spans="1:11" s="63" customFormat="1" ht="40.15" customHeight="1" x14ac:dyDescent="0.2">
      <c r="A47" s="6"/>
      <c r="B47" s="56">
        <v>12</v>
      </c>
      <c r="C47" s="153" t="s">
        <v>46</v>
      </c>
      <c r="D47" s="153"/>
      <c r="E47" s="153"/>
      <c r="F47" s="153"/>
      <c r="G47" s="80"/>
    </row>
    <row r="48" spans="1:11" s="63" customFormat="1" ht="40.15" customHeight="1" x14ac:dyDescent="0.2">
      <c r="A48" s="6"/>
      <c r="B48" s="56">
        <v>13</v>
      </c>
      <c r="C48" s="153" t="s">
        <v>49</v>
      </c>
      <c r="D48" s="153"/>
      <c r="E48" s="153"/>
      <c r="F48" s="153"/>
      <c r="G48" s="80"/>
    </row>
    <row r="49" spans="1:7" s="63" customFormat="1" ht="47.65" customHeight="1" x14ac:dyDescent="0.2">
      <c r="A49" s="6"/>
      <c r="B49" s="56">
        <v>14</v>
      </c>
      <c r="C49" s="153" t="s">
        <v>52</v>
      </c>
      <c r="D49" s="153"/>
      <c r="E49" s="153"/>
      <c r="F49" s="153"/>
      <c r="G49" s="80"/>
    </row>
    <row r="50" spans="1:7" s="63" customFormat="1" ht="91.15" customHeight="1" x14ac:dyDescent="0.2">
      <c r="A50" s="6"/>
      <c r="B50" s="56">
        <v>15</v>
      </c>
      <c r="C50" s="153" t="s">
        <v>386</v>
      </c>
      <c r="D50" s="153"/>
      <c r="E50" s="153"/>
      <c r="F50" s="153"/>
      <c r="G50" s="80"/>
    </row>
    <row r="51" spans="1:7" s="63" customFormat="1" ht="206.25" customHeight="1" x14ac:dyDescent="0.2">
      <c r="A51" s="6"/>
      <c r="B51" s="56">
        <v>16</v>
      </c>
      <c r="C51" s="153" t="s">
        <v>387</v>
      </c>
      <c r="D51" s="153"/>
      <c r="E51" s="153"/>
      <c r="F51" s="153"/>
      <c r="G51" s="80"/>
    </row>
    <row r="52" spans="1:7" x14ac:dyDescent="0.2"/>
    <row r="53" spans="1:7" x14ac:dyDescent="0.2">
      <c r="B53" s="148" t="s">
        <v>363</v>
      </c>
      <c r="C53" s="149"/>
      <c r="D53" s="149"/>
      <c r="E53" s="149"/>
      <c r="F53" s="150"/>
    </row>
    <row r="54" spans="1:7" ht="15" thickBot="1" x14ac:dyDescent="0.25"/>
    <row r="55" spans="1:7" ht="15" thickBot="1" x14ac:dyDescent="0.25">
      <c r="B55" s="84" t="s">
        <v>332</v>
      </c>
      <c r="C55" s="85" t="s">
        <v>350</v>
      </c>
      <c r="D55" s="85" t="s">
        <v>351</v>
      </c>
    </row>
    <row r="56" spans="1:7" ht="51.75" thickBot="1" x14ac:dyDescent="0.25">
      <c r="B56" s="86">
        <v>1</v>
      </c>
      <c r="C56" s="87" t="s">
        <v>352</v>
      </c>
      <c r="D56" s="87" t="s">
        <v>356</v>
      </c>
    </row>
    <row r="57" spans="1:7" ht="64.5" thickBot="1" x14ac:dyDescent="0.25">
      <c r="B57" s="86">
        <v>2</v>
      </c>
      <c r="C57" s="87" t="s">
        <v>353</v>
      </c>
      <c r="D57" s="87" t="s">
        <v>357</v>
      </c>
    </row>
    <row r="58" spans="1:7" ht="90" thickBot="1" x14ac:dyDescent="0.25">
      <c r="B58" s="86">
        <v>3</v>
      </c>
      <c r="C58" s="87" t="s">
        <v>358</v>
      </c>
      <c r="D58" s="87" t="s">
        <v>360</v>
      </c>
    </row>
    <row r="59" spans="1:7" ht="128.25" thickBot="1" x14ac:dyDescent="0.25">
      <c r="B59" s="86">
        <v>4</v>
      </c>
      <c r="C59" s="87" t="s">
        <v>359</v>
      </c>
      <c r="D59" s="87" t="s">
        <v>361</v>
      </c>
    </row>
    <row r="60" spans="1:7" ht="39" thickBot="1" x14ac:dyDescent="0.25">
      <c r="B60" s="86">
        <v>5</v>
      </c>
      <c r="C60" s="87" t="s">
        <v>354</v>
      </c>
      <c r="D60" s="87" t="s">
        <v>362</v>
      </c>
    </row>
    <row r="61" spans="1:7" x14ac:dyDescent="0.2"/>
    <row r="62" spans="1:7" ht="38.25" x14ac:dyDescent="0.2">
      <c r="C62" s="88" t="s">
        <v>355</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CJ55"/>
  <sheetViews>
    <sheetView showGridLines="0" zoomScaleNormal="100" workbookViewId="0">
      <selection activeCell="C13" sqref="C13"/>
    </sheetView>
  </sheetViews>
  <sheetFormatPr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s>
  <sheetData>
    <row r="1" spans="1:88" ht="24" x14ac:dyDescent="0.2">
      <c r="A1" s="26"/>
      <c r="B1" s="1" t="s">
        <v>55</v>
      </c>
      <c r="C1" s="24"/>
      <c r="D1" s="25"/>
      <c r="E1" s="24"/>
      <c r="F1" s="2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26"/>
    </row>
    <row r="2" spans="1:88" ht="15" thickBot="1" x14ac:dyDescent="0.25">
      <c r="A2" s="27"/>
      <c r="B2" s="27"/>
      <c r="C2" s="27"/>
      <c r="D2" s="27"/>
      <c r="E2" s="27"/>
      <c r="F2" s="27"/>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26"/>
    </row>
    <row r="3" spans="1:88" ht="17.25" thickBot="1" x14ac:dyDescent="0.25">
      <c r="A3" s="27"/>
      <c r="B3" s="157" t="s">
        <v>2</v>
      </c>
      <c r="C3" s="167"/>
      <c r="D3" s="159" t="s">
        <v>395</v>
      </c>
      <c r="E3" s="159"/>
      <c r="F3" s="159"/>
      <c r="G3" s="27"/>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27"/>
    </row>
    <row r="4" spans="1:88" ht="17.25" thickBot="1" x14ac:dyDescent="0.25">
      <c r="A4" s="27"/>
      <c r="B4" s="157" t="s">
        <v>328</v>
      </c>
      <c r="C4" s="167"/>
      <c r="D4" s="159" t="s">
        <v>396</v>
      </c>
      <c r="E4" s="159"/>
      <c r="F4" s="159"/>
      <c r="G4" s="27"/>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27"/>
    </row>
    <row r="5" spans="1:88" ht="16.5" thickBot="1" x14ac:dyDescent="0.35">
      <c r="A5" s="27"/>
      <c r="B5" s="27"/>
      <c r="C5" s="29"/>
      <c r="D5" s="29"/>
      <c r="E5" s="27"/>
      <c r="F5" s="27"/>
      <c r="G5" s="27"/>
      <c r="H5" s="168" t="s">
        <v>56</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0" t="s">
        <v>57</v>
      </c>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row>
    <row r="6" spans="1:88" ht="15" thickBot="1" x14ac:dyDescent="0.25">
      <c r="A6" s="26"/>
      <c r="B6" s="20" t="s">
        <v>332</v>
      </c>
      <c r="C6" s="20" t="s">
        <v>19</v>
      </c>
      <c r="D6" s="21" t="s">
        <v>20</v>
      </c>
      <c r="E6" s="21" t="s">
        <v>21</v>
      </c>
      <c r="F6" s="89" t="s">
        <v>331</v>
      </c>
      <c r="G6" s="26"/>
      <c r="H6" s="21" t="s">
        <v>58</v>
      </c>
      <c r="I6" s="21" t="s">
        <v>59</v>
      </c>
      <c r="J6" s="21" t="s">
        <v>60</v>
      </c>
      <c r="K6" s="21" t="s">
        <v>61</v>
      </c>
      <c r="L6" s="21" t="s">
        <v>62</v>
      </c>
      <c r="M6" s="21" t="s">
        <v>63</v>
      </c>
      <c r="N6" s="21" t="s">
        <v>64</v>
      </c>
      <c r="O6" s="21" t="s">
        <v>65</v>
      </c>
      <c r="P6" s="21" t="s">
        <v>66</v>
      </c>
      <c r="Q6" s="21" t="s">
        <v>67</v>
      </c>
      <c r="R6" s="21" t="s">
        <v>68</v>
      </c>
      <c r="S6" s="21" t="s">
        <v>69</v>
      </c>
      <c r="T6" s="21" t="s">
        <v>70</v>
      </c>
      <c r="U6" s="21" t="s">
        <v>71</v>
      </c>
      <c r="V6" s="21" t="s">
        <v>72</v>
      </c>
      <c r="W6" s="21" t="s">
        <v>73</v>
      </c>
      <c r="X6" s="21" t="s">
        <v>74</v>
      </c>
      <c r="Y6" s="21" t="s">
        <v>75</v>
      </c>
      <c r="Z6" s="21" t="s">
        <v>76</v>
      </c>
      <c r="AA6" s="21" t="s">
        <v>77</v>
      </c>
      <c r="AB6" s="21" t="s">
        <v>78</v>
      </c>
      <c r="AC6" s="21" t="s">
        <v>79</v>
      </c>
      <c r="AD6" s="21" t="s">
        <v>80</v>
      </c>
      <c r="AE6" s="21" t="s">
        <v>81</v>
      </c>
      <c r="AF6" s="21" t="s">
        <v>82</v>
      </c>
      <c r="AG6" s="21" t="s">
        <v>83</v>
      </c>
      <c r="AH6" s="21" t="s">
        <v>84</v>
      </c>
      <c r="AI6" s="21" t="s">
        <v>85</v>
      </c>
      <c r="AJ6" s="21" t="s">
        <v>86</v>
      </c>
      <c r="AK6" s="21" t="s">
        <v>87</v>
      </c>
      <c r="AL6" s="21" t="s">
        <v>88</v>
      </c>
      <c r="AM6" s="21" t="s">
        <v>89</v>
      </c>
      <c r="AN6" s="21" t="s">
        <v>90</v>
      </c>
      <c r="AO6" s="21" t="s">
        <v>91</v>
      </c>
      <c r="AP6" s="21" t="s">
        <v>92</v>
      </c>
      <c r="AQ6" s="21" t="s">
        <v>93</v>
      </c>
      <c r="AR6" s="21" t="s">
        <v>94</v>
      </c>
      <c r="AS6" s="21" t="s">
        <v>95</v>
      </c>
      <c r="AT6" s="21" t="s">
        <v>96</v>
      </c>
      <c r="AU6" s="21" t="s">
        <v>97</v>
      </c>
      <c r="AV6" s="21" t="s">
        <v>98</v>
      </c>
      <c r="AW6" s="21" t="s">
        <v>99</v>
      </c>
      <c r="AX6" s="21" t="s">
        <v>100</v>
      </c>
      <c r="AY6" s="21" t="s">
        <v>101</v>
      </c>
      <c r="AZ6" s="21" t="s">
        <v>102</v>
      </c>
      <c r="BA6" s="21" t="s">
        <v>103</v>
      </c>
      <c r="BB6" s="21" t="s">
        <v>104</v>
      </c>
      <c r="BC6" s="21" t="s">
        <v>105</v>
      </c>
      <c r="BD6" s="21" t="s">
        <v>106</v>
      </c>
      <c r="BE6" s="21" t="s">
        <v>107</v>
      </c>
      <c r="BF6" s="21" t="s">
        <v>108</v>
      </c>
      <c r="BG6" s="21" t="s">
        <v>109</v>
      </c>
      <c r="BH6" s="21" t="s">
        <v>110</v>
      </c>
      <c r="BI6" s="21" t="s">
        <v>111</v>
      </c>
      <c r="BJ6" s="21" t="s">
        <v>112</v>
      </c>
      <c r="BK6" s="21" t="s">
        <v>113</v>
      </c>
      <c r="BL6" s="21" t="s">
        <v>114</v>
      </c>
      <c r="BM6" s="21" t="s">
        <v>115</v>
      </c>
      <c r="BN6" s="21" t="s">
        <v>116</v>
      </c>
      <c r="BO6" s="21" t="s">
        <v>117</v>
      </c>
      <c r="BP6" s="21" t="s">
        <v>118</v>
      </c>
      <c r="BQ6" s="21" t="s">
        <v>119</v>
      </c>
      <c r="BR6" s="21" t="s">
        <v>120</v>
      </c>
      <c r="BS6" s="21" t="s">
        <v>121</v>
      </c>
      <c r="BT6" s="21" t="s">
        <v>122</v>
      </c>
      <c r="BU6" s="21" t="s">
        <v>123</v>
      </c>
      <c r="BV6" s="21" t="s">
        <v>124</v>
      </c>
      <c r="BW6" s="21" t="s">
        <v>125</v>
      </c>
      <c r="BX6" s="21" t="s">
        <v>126</v>
      </c>
      <c r="BY6" s="21" t="s">
        <v>127</v>
      </c>
      <c r="BZ6" s="21" t="s">
        <v>128</v>
      </c>
      <c r="CA6" s="21" t="s">
        <v>129</v>
      </c>
      <c r="CB6" s="21" t="s">
        <v>130</v>
      </c>
      <c r="CC6" s="21" t="s">
        <v>131</v>
      </c>
      <c r="CD6" s="21" t="s">
        <v>132</v>
      </c>
      <c r="CE6" s="21" t="s">
        <v>133</v>
      </c>
      <c r="CF6" s="21" t="s">
        <v>134</v>
      </c>
      <c r="CG6" s="21" t="s">
        <v>135</v>
      </c>
      <c r="CH6" s="21" t="s">
        <v>136</v>
      </c>
      <c r="CI6" s="21" t="s">
        <v>137</v>
      </c>
      <c r="CJ6" s="21" t="s">
        <v>138</v>
      </c>
    </row>
    <row r="7" spans="1:88" ht="40.15" customHeight="1" x14ac:dyDescent="0.2">
      <c r="B7" s="92">
        <v>1</v>
      </c>
      <c r="C7" s="90" t="s">
        <v>365</v>
      </c>
      <c r="D7" s="36" t="s">
        <v>140</v>
      </c>
      <c r="E7" s="36" t="s">
        <v>45</v>
      </c>
      <c r="F7" s="36">
        <v>2</v>
      </c>
      <c r="G7" s="37"/>
      <c r="H7" s="123">
        <v>342.53</v>
      </c>
      <c r="I7" s="123">
        <v>342.53</v>
      </c>
      <c r="J7" s="123">
        <v>342.53</v>
      </c>
      <c r="K7" s="123">
        <v>342.53</v>
      </c>
      <c r="L7" s="123">
        <v>342.53</v>
      </c>
      <c r="M7" s="123">
        <v>342.53</v>
      </c>
      <c r="N7" s="123">
        <v>342.53</v>
      </c>
      <c r="O7" s="123">
        <v>342.53</v>
      </c>
      <c r="P7" s="123">
        <v>342.53</v>
      </c>
      <c r="Q7" s="123">
        <v>342.53</v>
      </c>
      <c r="R7" s="123">
        <v>342.53</v>
      </c>
      <c r="S7" s="123">
        <v>342.53</v>
      </c>
      <c r="T7" s="123">
        <v>342.53</v>
      </c>
      <c r="U7" s="123">
        <v>342.53</v>
      </c>
      <c r="V7" s="123">
        <v>342.53</v>
      </c>
      <c r="W7" s="123">
        <v>342.53</v>
      </c>
      <c r="X7" s="123">
        <v>342.53</v>
      </c>
      <c r="Y7" s="123">
        <v>342.53</v>
      </c>
      <c r="Z7" s="123">
        <v>342.53</v>
      </c>
      <c r="AA7" s="123">
        <v>342.53</v>
      </c>
      <c r="AB7" s="123">
        <v>342.53</v>
      </c>
      <c r="AC7" s="123">
        <v>342.53</v>
      </c>
      <c r="AD7" s="123">
        <v>342.53</v>
      </c>
      <c r="AE7" s="123">
        <v>342.53</v>
      </c>
      <c r="AF7" s="123">
        <v>342.53</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40.15" customHeight="1" x14ac:dyDescent="0.2">
      <c r="B8" s="93">
        <f>B7+1</f>
        <v>2</v>
      </c>
      <c r="C8" s="91" t="s">
        <v>364</v>
      </c>
      <c r="D8" s="40" t="s">
        <v>142</v>
      </c>
      <c r="E8" s="41" t="s">
        <v>45</v>
      </c>
      <c r="F8" s="41">
        <v>2</v>
      </c>
      <c r="G8" s="37"/>
      <c r="H8" s="107">
        <v>-4.62</v>
      </c>
      <c r="I8" s="107">
        <v>-4.72</v>
      </c>
      <c r="J8" s="107">
        <v>-4.82</v>
      </c>
      <c r="K8" s="107">
        <v>-4.93</v>
      </c>
      <c r="L8" s="107">
        <v>-5.03</v>
      </c>
      <c r="M8" s="107">
        <v>-5.13</v>
      </c>
      <c r="N8" s="107">
        <v>-5.23</v>
      </c>
      <c r="O8" s="107">
        <v>-5.34</v>
      </c>
      <c r="P8" s="107">
        <v>-5.44</v>
      </c>
      <c r="Q8" s="107">
        <v>-5.54</v>
      </c>
      <c r="R8" s="107">
        <v>-5.64</v>
      </c>
      <c r="S8" s="107">
        <v>-5.75</v>
      </c>
      <c r="T8" s="107">
        <v>-5.85</v>
      </c>
      <c r="U8" s="107">
        <v>-5.95</v>
      </c>
      <c r="V8" s="107">
        <v>-6.05</v>
      </c>
      <c r="W8" s="107">
        <v>-6.16</v>
      </c>
      <c r="X8" s="107">
        <v>-6.26</v>
      </c>
      <c r="Y8" s="107">
        <v>-6.36</v>
      </c>
      <c r="Z8" s="107">
        <v>-6.46</v>
      </c>
      <c r="AA8" s="107">
        <v>-6.57</v>
      </c>
      <c r="AB8" s="107">
        <v>-6.67</v>
      </c>
      <c r="AC8" s="107">
        <v>-6.77</v>
      </c>
      <c r="AD8" s="107">
        <v>-6.87</v>
      </c>
      <c r="AE8" s="107">
        <v>-6.98</v>
      </c>
      <c r="AF8" s="108">
        <v>-7.08</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40.15" customHeight="1" x14ac:dyDescent="0.2">
      <c r="B9" s="93">
        <f t="shared" ref="B9:B12" si="0">B8+1</f>
        <v>3</v>
      </c>
      <c r="C9" s="91" t="s">
        <v>144</v>
      </c>
      <c r="D9" s="40" t="s">
        <v>145</v>
      </c>
      <c r="E9" s="41" t="s">
        <v>45</v>
      </c>
      <c r="F9" s="41">
        <v>2</v>
      </c>
      <c r="G9" s="37"/>
      <c r="H9" s="107">
        <v>-10.1</v>
      </c>
      <c r="I9" s="107">
        <v>-10.1</v>
      </c>
      <c r="J9" s="107">
        <v>-10.1</v>
      </c>
      <c r="K9" s="107">
        <v>-10.1</v>
      </c>
      <c r="L9" s="107">
        <v>-10.1</v>
      </c>
      <c r="M9" s="107">
        <v>-10.1</v>
      </c>
      <c r="N9" s="107">
        <v>-10.1</v>
      </c>
      <c r="O9" s="107">
        <v>-10.1</v>
      </c>
      <c r="P9" s="107">
        <v>-10.1</v>
      </c>
      <c r="Q9" s="107">
        <v>-10.1</v>
      </c>
      <c r="R9" s="107">
        <v>-10.1</v>
      </c>
      <c r="S9" s="107">
        <v>-10.1</v>
      </c>
      <c r="T9" s="107">
        <v>-10.1</v>
      </c>
      <c r="U9" s="107">
        <v>-10.1</v>
      </c>
      <c r="V9" s="107">
        <v>-10.1</v>
      </c>
      <c r="W9" s="107">
        <v>-10.1</v>
      </c>
      <c r="X9" s="107">
        <v>-10.1</v>
      </c>
      <c r="Y9" s="107">
        <v>-10.1</v>
      </c>
      <c r="Z9" s="107">
        <v>-10.1</v>
      </c>
      <c r="AA9" s="107">
        <v>-10.1</v>
      </c>
      <c r="AB9" s="107">
        <v>-10.1</v>
      </c>
      <c r="AC9" s="107">
        <v>-10.1</v>
      </c>
      <c r="AD9" s="107">
        <v>-10.1</v>
      </c>
      <c r="AE9" s="107">
        <v>-10.1</v>
      </c>
      <c r="AF9" s="108">
        <v>-10.1</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40.15" customHeight="1" x14ac:dyDescent="0.2">
      <c r="B10" s="93">
        <f t="shared" si="0"/>
        <v>4</v>
      </c>
      <c r="C10" s="91" t="s">
        <v>147</v>
      </c>
      <c r="D10" s="40" t="s">
        <v>148</v>
      </c>
      <c r="E10" s="41" t="s">
        <v>45</v>
      </c>
      <c r="F10" s="41">
        <v>2</v>
      </c>
      <c r="G10" s="37"/>
      <c r="H10" s="107">
        <v>0</v>
      </c>
      <c r="I10" s="107">
        <v>0</v>
      </c>
      <c r="J10" s="107">
        <v>0</v>
      </c>
      <c r="K10" s="107">
        <v>0</v>
      </c>
      <c r="L10" s="107">
        <v>0</v>
      </c>
      <c r="M10" s="107">
        <v>0</v>
      </c>
      <c r="N10" s="107">
        <v>0</v>
      </c>
      <c r="O10" s="107">
        <v>0</v>
      </c>
      <c r="P10" s="107">
        <v>0</v>
      </c>
      <c r="Q10" s="107">
        <v>0</v>
      </c>
      <c r="R10" s="107">
        <v>0</v>
      </c>
      <c r="S10" s="107">
        <v>0</v>
      </c>
      <c r="T10" s="107">
        <v>0</v>
      </c>
      <c r="U10" s="107">
        <v>0</v>
      </c>
      <c r="V10" s="107">
        <v>0</v>
      </c>
      <c r="W10" s="107">
        <v>0</v>
      </c>
      <c r="X10" s="107">
        <v>0</v>
      </c>
      <c r="Y10" s="107">
        <v>0</v>
      </c>
      <c r="Z10" s="107">
        <v>0</v>
      </c>
      <c r="AA10" s="107">
        <v>0</v>
      </c>
      <c r="AB10" s="107">
        <v>0</v>
      </c>
      <c r="AC10" s="107">
        <v>0</v>
      </c>
      <c r="AD10" s="107">
        <v>0</v>
      </c>
      <c r="AE10" s="107">
        <v>0</v>
      </c>
      <c r="AF10" s="108">
        <v>0</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40.15" customHeight="1" x14ac:dyDescent="0.2">
      <c r="B11" s="93">
        <f t="shared" si="0"/>
        <v>5</v>
      </c>
      <c r="C11" s="91" t="s">
        <v>150</v>
      </c>
      <c r="D11" s="40" t="s">
        <v>151</v>
      </c>
      <c r="E11" s="41" t="s">
        <v>45</v>
      </c>
      <c r="F11" s="41">
        <v>2</v>
      </c>
      <c r="G11" s="37"/>
      <c r="H11" s="124">
        <v>20.27</v>
      </c>
      <c r="I11" s="124">
        <v>20.27</v>
      </c>
      <c r="J11" s="124">
        <v>20.27</v>
      </c>
      <c r="K11" s="124">
        <v>20.27</v>
      </c>
      <c r="L11" s="124">
        <v>20.27</v>
      </c>
      <c r="M11" s="124">
        <v>20.27</v>
      </c>
      <c r="N11" s="124">
        <v>20.27</v>
      </c>
      <c r="O11" s="124">
        <v>20.27</v>
      </c>
      <c r="P11" s="124">
        <v>20.27</v>
      </c>
      <c r="Q11" s="124">
        <v>20.27</v>
      </c>
      <c r="R11" s="124">
        <v>20.27</v>
      </c>
      <c r="S11" s="124">
        <v>20.27</v>
      </c>
      <c r="T11" s="124">
        <v>20.27</v>
      </c>
      <c r="U11" s="124">
        <v>20.27</v>
      </c>
      <c r="V11" s="124">
        <v>20.27</v>
      </c>
      <c r="W11" s="124">
        <v>20.27</v>
      </c>
      <c r="X11" s="124">
        <v>20.27</v>
      </c>
      <c r="Y11" s="124">
        <v>20.27</v>
      </c>
      <c r="Z11" s="124">
        <v>20.27</v>
      </c>
      <c r="AA11" s="124">
        <v>20.27</v>
      </c>
      <c r="AB11" s="124">
        <v>20.27</v>
      </c>
      <c r="AC11" s="124">
        <v>20.27</v>
      </c>
      <c r="AD11" s="124">
        <v>20.27</v>
      </c>
      <c r="AE11" s="124">
        <v>20.27</v>
      </c>
      <c r="AF11" s="124">
        <v>20.27</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1:88" ht="40.15" customHeight="1" x14ac:dyDescent="0.2">
      <c r="B12" s="93">
        <f t="shared" si="0"/>
        <v>6</v>
      </c>
      <c r="C12" s="91" t="s">
        <v>153</v>
      </c>
      <c r="D12" s="40" t="s">
        <v>154</v>
      </c>
      <c r="E12" s="41" t="s">
        <v>45</v>
      </c>
      <c r="F12" s="41">
        <v>2</v>
      </c>
      <c r="G12" s="37"/>
      <c r="H12" s="125">
        <v>5.12</v>
      </c>
      <c r="I12" s="125">
        <v>5.12</v>
      </c>
      <c r="J12" s="125">
        <v>5.12</v>
      </c>
      <c r="K12" s="125">
        <v>5.12</v>
      </c>
      <c r="L12" s="125">
        <v>5.12</v>
      </c>
      <c r="M12" s="125">
        <v>5.12</v>
      </c>
      <c r="N12" s="125">
        <v>5.12</v>
      </c>
      <c r="O12" s="125">
        <v>5.12</v>
      </c>
      <c r="P12" s="125">
        <v>5.12</v>
      </c>
      <c r="Q12" s="125">
        <v>5.12</v>
      </c>
      <c r="R12" s="125">
        <v>5.12</v>
      </c>
      <c r="S12" s="125">
        <v>5.12</v>
      </c>
      <c r="T12" s="125">
        <v>5.12</v>
      </c>
      <c r="U12" s="125">
        <v>5.12</v>
      </c>
      <c r="V12" s="125">
        <v>5.12</v>
      </c>
      <c r="W12" s="125">
        <v>5.12</v>
      </c>
      <c r="X12" s="125">
        <v>5.12</v>
      </c>
      <c r="Y12" s="125">
        <v>5.12</v>
      </c>
      <c r="Z12" s="125">
        <v>5.12</v>
      </c>
      <c r="AA12" s="125">
        <v>5.12</v>
      </c>
      <c r="AB12" s="125">
        <v>5.12</v>
      </c>
      <c r="AC12" s="125">
        <v>5.12</v>
      </c>
      <c r="AD12" s="125">
        <v>5.12</v>
      </c>
      <c r="AE12" s="125">
        <v>5.12</v>
      </c>
      <c r="AF12" s="125">
        <v>5.12</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row>
    <row r="13" spans="1:88" x14ac:dyDescent="0.2"/>
    <row r="14" spans="1:88" x14ac:dyDescent="0.2"/>
    <row r="15" spans="1:88" x14ac:dyDescent="0.2"/>
    <row r="16" spans="1:88" ht="15" x14ac:dyDescent="0.25">
      <c r="B16" s="51" t="s">
        <v>334</v>
      </c>
      <c r="C16" s="26"/>
    </row>
    <row r="17" spans="2:9" x14ac:dyDescent="0.2">
      <c r="B17" s="26"/>
      <c r="C17" s="26"/>
    </row>
    <row r="18" spans="2:9" x14ac:dyDescent="0.2">
      <c r="B18" s="52"/>
      <c r="C18" s="26" t="s">
        <v>335</v>
      </c>
    </row>
    <row r="19" spans="2:9" x14ac:dyDescent="0.2">
      <c r="B19" s="26"/>
      <c r="C19" s="26"/>
    </row>
    <row r="20" spans="2:9" x14ac:dyDescent="0.2">
      <c r="B20" s="53"/>
      <c r="C20" s="26" t="s">
        <v>336</v>
      </c>
    </row>
    <row r="21" spans="2:9" x14ac:dyDescent="0.2"/>
    <row r="22" spans="2:9" x14ac:dyDescent="0.2"/>
    <row r="23" spans="2:9" x14ac:dyDescent="0.2"/>
    <row r="24" spans="2:9" s="26" customFormat="1" ht="15" x14ac:dyDescent="0.25">
      <c r="B24" s="161" t="s">
        <v>338</v>
      </c>
      <c r="C24" s="162"/>
      <c r="D24" s="162"/>
      <c r="E24" s="162"/>
      <c r="F24" s="162"/>
      <c r="G24" s="162"/>
      <c r="H24" s="162"/>
      <c r="I24" s="163"/>
    </row>
    <row r="25" spans="2:9" x14ac:dyDescent="0.2"/>
    <row r="26" spans="2:9" s="6" customFormat="1" ht="13.5" x14ac:dyDescent="0.2">
      <c r="B26" s="55" t="s">
        <v>332</v>
      </c>
      <c r="C26" s="164" t="s">
        <v>330</v>
      </c>
      <c r="D26" s="164"/>
      <c r="E26" s="164"/>
      <c r="F26" s="164"/>
      <c r="G26" s="164"/>
      <c r="H26" s="164"/>
      <c r="I26" s="164"/>
    </row>
    <row r="27" spans="2:9" s="6" customFormat="1" ht="76.150000000000006" customHeight="1" x14ac:dyDescent="0.2">
      <c r="B27" s="56">
        <v>1</v>
      </c>
      <c r="C27" s="165" t="s">
        <v>141</v>
      </c>
      <c r="D27" s="166"/>
      <c r="E27" s="166"/>
      <c r="F27" s="166"/>
      <c r="G27" s="166"/>
      <c r="H27" s="166"/>
      <c r="I27" s="166"/>
    </row>
    <row r="28" spans="2:9" s="6" customFormat="1" ht="55.9" customHeight="1" x14ac:dyDescent="0.2">
      <c r="B28" s="56">
        <f>B27+1</f>
        <v>2</v>
      </c>
      <c r="C28" s="165" t="s">
        <v>143</v>
      </c>
      <c r="D28" s="166"/>
      <c r="E28" s="166"/>
      <c r="F28" s="166"/>
      <c r="G28" s="166"/>
      <c r="H28" s="166"/>
      <c r="I28" s="166"/>
    </row>
    <row r="29" spans="2:9" s="6" customFormat="1" ht="58.15" customHeight="1" x14ac:dyDescent="0.2">
      <c r="B29" s="56">
        <f t="shared" ref="B29:B32" si="1">B28+1</f>
        <v>3</v>
      </c>
      <c r="C29" s="165" t="s">
        <v>146</v>
      </c>
      <c r="D29" s="166"/>
      <c r="E29" s="166"/>
      <c r="F29" s="166"/>
      <c r="G29" s="166"/>
      <c r="H29" s="166"/>
      <c r="I29" s="166"/>
    </row>
    <row r="30" spans="2:9" s="6" customFormat="1" ht="41.65" customHeight="1" x14ac:dyDescent="0.2">
      <c r="B30" s="56">
        <f t="shared" si="1"/>
        <v>4</v>
      </c>
      <c r="C30" s="165" t="s">
        <v>149</v>
      </c>
      <c r="D30" s="166"/>
      <c r="E30" s="166"/>
      <c r="F30" s="166"/>
      <c r="G30" s="166"/>
      <c r="H30" s="166"/>
      <c r="I30" s="166"/>
    </row>
    <row r="31" spans="2:9" s="6" customFormat="1" ht="94.9" customHeight="1" x14ac:dyDescent="0.2">
      <c r="B31" s="56">
        <f t="shared" si="1"/>
        <v>5</v>
      </c>
      <c r="C31" s="165" t="s">
        <v>152</v>
      </c>
      <c r="D31" s="166"/>
      <c r="E31" s="166"/>
      <c r="F31" s="166"/>
      <c r="G31" s="166"/>
      <c r="H31" s="166"/>
      <c r="I31" s="166"/>
    </row>
    <row r="32" spans="2:9" s="6" customFormat="1" ht="82.5" customHeight="1" x14ac:dyDescent="0.2">
      <c r="B32" s="56">
        <f t="shared" si="1"/>
        <v>6</v>
      </c>
      <c r="C32" s="165" t="s">
        <v>155</v>
      </c>
      <c r="D32" s="166"/>
      <c r="E32" s="166"/>
      <c r="F32" s="166"/>
      <c r="G32" s="166"/>
      <c r="H32" s="166"/>
      <c r="I32" s="166"/>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B1:CJ67"/>
  <sheetViews>
    <sheetView showGridLines="0" zoomScale="85" zoomScaleNormal="85" workbookViewId="0">
      <selection activeCell="H1" sqref="H1"/>
    </sheetView>
  </sheetViews>
  <sheetFormatPr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s>
  <sheetData>
    <row r="1" spans="2:88" ht="22.5" customHeight="1" x14ac:dyDescent="0.35">
      <c r="B1" s="169" t="s">
        <v>156</v>
      </c>
      <c r="C1" s="169"/>
      <c r="D1" s="169"/>
      <c r="E1" s="169"/>
      <c r="F1" s="169"/>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57" t="s">
        <v>2</v>
      </c>
      <c r="C3" s="167"/>
      <c r="D3" s="159" t="s">
        <v>395</v>
      </c>
      <c r="E3" s="159"/>
      <c r="F3" s="159"/>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35">
      <c r="B4" s="170" t="s">
        <v>328</v>
      </c>
      <c r="C4" s="171"/>
      <c r="D4" s="159" t="s">
        <v>396</v>
      </c>
      <c r="E4" s="159"/>
      <c r="F4" s="159"/>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3"/>
      <c r="H5" s="168" t="s">
        <v>56</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0" t="s">
        <v>57</v>
      </c>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row>
    <row r="6" spans="2:88" ht="15" thickBot="1" x14ac:dyDescent="0.25">
      <c r="B6" s="66" t="s">
        <v>332</v>
      </c>
      <c r="C6" s="20" t="s">
        <v>19</v>
      </c>
      <c r="D6" s="21" t="s">
        <v>20</v>
      </c>
      <c r="E6" s="21" t="s">
        <v>21</v>
      </c>
      <c r="F6" s="89" t="s">
        <v>331</v>
      </c>
      <c r="G6" s="43"/>
      <c r="H6" s="21" t="s">
        <v>58</v>
      </c>
      <c r="I6" s="21" t="s">
        <v>59</v>
      </c>
      <c r="J6" s="21" t="s">
        <v>60</v>
      </c>
      <c r="K6" s="21" t="s">
        <v>61</v>
      </c>
      <c r="L6" s="21" t="s">
        <v>62</v>
      </c>
      <c r="M6" s="21" t="s">
        <v>63</v>
      </c>
      <c r="N6" s="21" t="s">
        <v>64</v>
      </c>
      <c r="O6" s="21" t="s">
        <v>65</v>
      </c>
      <c r="P6" s="21" t="s">
        <v>66</v>
      </c>
      <c r="Q6" s="21" t="s">
        <v>67</v>
      </c>
      <c r="R6" s="21" t="s">
        <v>68</v>
      </c>
      <c r="S6" s="21" t="s">
        <v>69</v>
      </c>
      <c r="T6" s="21" t="s">
        <v>70</v>
      </c>
      <c r="U6" s="21" t="s">
        <v>71</v>
      </c>
      <c r="V6" s="21" t="s">
        <v>72</v>
      </c>
      <c r="W6" s="21" t="s">
        <v>73</v>
      </c>
      <c r="X6" s="21" t="s">
        <v>74</v>
      </c>
      <c r="Y6" s="21" t="s">
        <v>75</v>
      </c>
      <c r="Z6" s="21" t="s">
        <v>76</v>
      </c>
      <c r="AA6" s="21" t="s">
        <v>77</v>
      </c>
      <c r="AB6" s="21" t="s">
        <v>78</v>
      </c>
      <c r="AC6" s="21" t="s">
        <v>79</v>
      </c>
      <c r="AD6" s="21" t="s">
        <v>80</v>
      </c>
      <c r="AE6" s="21" t="s">
        <v>81</v>
      </c>
      <c r="AF6" s="21" t="s">
        <v>82</v>
      </c>
      <c r="AG6" s="21" t="s">
        <v>83</v>
      </c>
      <c r="AH6" s="21" t="s">
        <v>84</v>
      </c>
      <c r="AI6" s="21" t="s">
        <v>85</v>
      </c>
      <c r="AJ6" s="21" t="s">
        <v>86</v>
      </c>
      <c r="AK6" s="21" t="s">
        <v>87</v>
      </c>
      <c r="AL6" s="21" t="s">
        <v>88</v>
      </c>
      <c r="AM6" s="21" t="s">
        <v>89</v>
      </c>
      <c r="AN6" s="21" t="s">
        <v>90</v>
      </c>
      <c r="AO6" s="21" t="s">
        <v>91</v>
      </c>
      <c r="AP6" s="21" t="s">
        <v>92</v>
      </c>
      <c r="AQ6" s="21" t="s">
        <v>93</v>
      </c>
      <c r="AR6" s="21" t="s">
        <v>94</v>
      </c>
      <c r="AS6" s="21" t="s">
        <v>95</v>
      </c>
      <c r="AT6" s="21" t="s">
        <v>96</v>
      </c>
      <c r="AU6" s="21" t="s">
        <v>97</v>
      </c>
      <c r="AV6" s="21" t="s">
        <v>98</v>
      </c>
      <c r="AW6" s="21" t="s">
        <v>99</v>
      </c>
      <c r="AX6" s="21" t="s">
        <v>100</v>
      </c>
      <c r="AY6" s="21" t="s">
        <v>101</v>
      </c>
      <c r="AZ6" s="21" t="s">
        <v>102</v>
      </c>
      <c r="BA6" s="21" t="s">
        <v>103</v>
      </c>
      <c r="BB6" s="21" t="s">
        <v>104</v>
      </c>
      <c r="BC6" s="21" t="s">
        <v>105</v>
      </c>
      <c r="BD6" s="21" t="s">
        <v>106</v>
      </c>
      <c r="BE6" s="21" t="s">
        <v>107</v>
      </c>
      <c r="BF6" s="21" t="s">
        <v>108</v>
      </c>
      <c r="BG6" s="21" t="s">
        <v>109</v>
      </c>
      <c r="BH6" s="21" t="s">
        <v>110</v>
      </c>
      <c r="BI6" s="21" t="s">
        <v>111</v>
      </c>
      <c r="BJ6" s="21" t="s">
        <v>112</v>
      </c>
      <c r="BK6" s="21" t="s">
        <v>113</v>
      </c>
      <c r="BL6" s="21" t="s">
        <v>114</v>
      </c>
      <c r="BM6" s="21" t="s">
        <v>115</v>
      </c>
      <c r="BN6" s="21" t="s">
        <v>116</v>
      </c>
      <c r="BO6" s="21" t="s">
        <v>117</v>
      </c>
      <c r="BP6" s="21" t="s">
        <v>118</v>
      </c>
      <c r="BQ6" s="21" t="s">
        <v>119</v>
      </c>
      <c r="BR6" s="21" t="s">
        <v>120</v>
      </c>
      <c r="BS6" s="21" t="s">
        <v>121</v>
      </c>
      <c r="BT6" s="21" t="s">
        <v>122</v>
      </c>
      <c r="BU6" s="21" t="s">
        <v>123</v>
      </c>
      <c r="BV6" s="21" t="s">
        <v>124</v>
      </c>
      <c r="BW6" s="21" t="s">
        <v>125</v>
      </c>
      <c r="BX6" s="21" t="s">
        <v>126</v>
      </c>
      <c r="BY6" s="21" t="s">
        <v>127</v>
      </c>
      <c r="BZ6" s="21" t="s">
        <v>128</v>
      </c>
      <c r="CA6" s="21" t="s">
        <v>129</v>
      </c>
      <c r="CB6" s="21" t="s">
        <v>130</v>
      </c>
      <c r="CC6" s="21" t="s">
        <v>131</v>
      </c>
      <c r="CD6" s="21" t="s">
        <v>132</v>
      </c>
      <c r="CE6" s="21" t="s">
        <v>133</v>
      </c>
      <c r="CF6" s="21" t="s">
        <v>134</v>
      </c>
      <c r="CG6" s="21" t="s">
        <v>135</v>
      </c>
      <c r="CH6" s="21" t="s">
        <v>136</v>
      </c>
      <c r="CI6" s="21" t="s">
        <v>137</v>
      </c>
      <c r="CJ6" s="21" t="s">
        <v>138</v>
      </c>
    </row>
    <row r="7" spans="2:88" ht="51" x14ac:dyDescent="0.2">
      <c r="B7" s="67">
        <v>1</v>
      </c>
      <c r="C7" s="35" t="s">
        <v>157</v>
      </c>
      <c r="D7" s="36" t="s">
        <v>158</v>
      </c>
      <c r="E7" s="36" t="s">
        <v>45</v>
      </c>
      <c r="F7" s="94">
        <v>2</v>
      </c>
      <c r="G7" s="43"/>
      <c r="H7" s="138">
        <v>59.809438955559763</v>
      </c>
      <c r="I7" s="138">
        <v>59.795955115226427</v>
      </c>
      <c r="J7" s="138">
        <v>59.828878201895215</v>
      </c>
      <c r="K7" s="138">
        <v>59.832556226523209</v>
      </c>
      <c r="L7" s="138">
        <v>59.859713766669351</v>
      </c>
      <c r="M7" s="138">
        <v>59.871398088206327</v>
      </c>
      <c r="N7" s="138">
        <v>59.888841199975097</v>
      </c>
      <c r="O7" s="138">
        <v>59.900036206717701</v>
      </c>
      <c r="P7" s="138">
        <v>59.910980630402975</v>
      </c>
      <c r="Q7" s="138">
        <v>59.944305303366221</v>
      </c>
      <c r="R7" s="138">
        <v>60.031290009476749</v>
      </c>
      <c r="S7" s="138">
        <v>60.118013611903436</v>
      </c>
      <c r="T7" s="138">
        <v>60.198471544167134</v>
      </c>
      <c r="U7" s="138">
        <v>60.307554555337489</v>
      </c>
      <c r="V7" s="138">
        <v>60.438703553334207</v>
      </c>
      <c r="W7" s="138">
        <v>60.568950960185433</v>
      </c>
      <c r="X7" s="138">
        <v>60.698294200274717</v>
      </c>
      <c r="Y7" s="138">
        <v>60.848199491338349</v>
      </c>
      <c r="Z7" s="138">
        <v>60.991215241382605</v>
      </c>
      <c r="AA7" s="138">
        <v>61.133339606367727</v>
      </c>
      <c r="AB7" s="138">
        <v>61.274569500372998</v>
      </c>
      <c r="AC7" s="138">
        <v>61.414901991773689</v>
      </c>
      <c r="AD7" s="138">
        <v>61.554334295526367</v>
      </c>
      <c r="AE7" s="138">
        <v>61.692863765839711</v>
      </c>
      <c r="AF7" s="138">
        <v>61.83048788921198</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38.25" x14ac:dyDescent="0.2">
      <c r="B8" s="67">
        <v>2</v>
      </c>
      <c r="C8" s="30" t="s">
        <v>160</v>
      </c>
      <c r="D8" s="31" t="s">
        <v>161</v>
      </c>
      <c r="E8" s="31" t="s">
        <v>45</v>
      </c>
      <c r="F8" s="31">
        <v>2</v>
      </c>
      <c r="G8" s="43"/>
      <c r="H8" s="126">
        <v>0.64078820236523737</v>
      </c>
      <c r="I8" s="126">
        <v>0.6412355604644262</v>
      </c>
      <c r="J8" s="126">
        <v>0.64267704767292333</v>
      </c>
      <c r="K8" s="126">
        <v>0.64188174438547652</v>
      </c>
      <c r="L8" s="126">
        <v>0.64205926744071018</v>
      </c>
      <c r="M8" s="126">
        <v>0.64205926744071018</v>
      </c>
      <c r="N8" s="126">
        <v>0.64205926744071018</v>
      </c>
      <c r="O8" s="126">
        <v>0.64205926744071018</v>
      </c>
      <c r="P8" s="126">
        <v>0.64205926744071018</v>
      </c>
      <c r="Q8" s="126">
        <v>0.64205926744071018</v>
      </c>
      <c r="R8" s="126">
        <v>0.64205926744071018</v>
      </c>
      <c r="S8" s="126">
        <v>0.64205926744071018</v>
      </c>
      <c r="T8" s="126">
        <v>0.64205926744071018</v>
      </c>
      <c r="U8" s="126">
        <v>0.64205926744071018</v>
      </c>
      <c r="V8" s="126">
        <v>0.64205926744071018</v>
      </c>
      <c r="W8" s="126">
        <v>0.64205926744071018</v>
      </c>
      <c r="X8" s="126">
        <v>0.64205926744071018</v>
      </c>
      <c r="Y8" s="126">
        <v>0.64205926744071018</v>
      </c>
      <c r="Z8" s="126">
        <v>0.64205926744071018</v>
      </c>
      <c r="AA8" s="126">
        <v>0.64205926744071018</v>
      </c>
      <c r="AB8" s="126">
        <v>0.64205926744071018</v>
      </c>
      <c r="AC8" s="126">
        <v>0.64205926744071018</v>
      </c>
      <c r="AD8" s="126">
        <v>0.64205926744071018</v>
      </c>
      <c r="AE8" s="126">
        <v>0.64205926744071018</v>
      </c>
      <c r="AF8" s="126">
        <v>0.64205926744071018</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38.25" x14ac:dyDescent="0.2">
      <c r="B9" s="67">
        <v>3</v>
      </c>
      <c r="C9" s="30" t="s">
        <v>163</v>
      </c>
      <c r="D9" s="31" t="s">
        <v>164</v>
      </c>
      <c r="E9" s="31" t="s">
        <v>45</v>
      </c>
      <c r="F9" s="31">
        <v>2</v>
      </c>
      <c r="G9" s="43"/>
      <c r="H9" s="138">
        <v>92.544833105715227</v>
      </c>
      <c r="I9" s="138">
        <v>96.804174733158078</v>
      </c>
      <c r="J9" s="138">
        <v>101.36237245498315</v>
      </c>
      <c r="K9" s="138">
        <v>103.96317793064991</v>
      </c>
      <c r="L9" s="138">
        <v>105.73005626484597</v>
      </c>
      <c r="M9" s="138">
        <v>110.14683365449442</v>
      </c>
      <c r="N9" s="138">
        <v>112.45355604535722</v>
      </c>
      <c r="O9" s="138">
        <v>114.89244752408889</v>
      </c>
      <c r="P9" s="138">
        <v>117.30024462767062</v>
      </c>
      <c r="Q9" s="138">
        <v>119.75223860332487</v>
      </c>
      <c r="R9" s="138">
        <v>121.80142921630863</v>
      </c>
      <c r="S9" s="138">
        <v>123.84919072913348</v>
      </c>
      <c r="T9" s="138">
        <v>125.85971703114771</v>
      </c>
      <c r="U9" s="138">
        <v>127.84852297073226</v>
      </c>
      <c r="V9" s="138">
        <v>129.7920348898067</v>
      </c>
      <c r="W9" s="138">
        <v>131.72380002273596</v>
      </c>
      <c r="X9" s="138">
        <v>133.62289258676435</v>
      </c>
      <c r="Y9" s="138">
        <v>135.52927757784198</v>
      </c>
      <c r="Z9" s="138">
        <v>137.45626723368218</v>
      </c>
      <c r="AA9" s="138">
        <v>139.48745452367916</v>
      </c>
      <c r="AB9" s="138">
        <v>141.49278088026534</v>
      </c>
      <c r="AC9" s="138">
        <v>143.53256934968095</v>
      </c>
      <c r="AD9" s="138">
        <v>145.47497086867349</v>
      </c>
      <c r="AE9" s="138">
        <v>147.50458788173984</v>
      </c>
      <c r="AF9" s="138">
        <v>149.29692759384932</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38.25" x14ac:dyDescent="0.2">
      <c r="B10" s="67">
        <v>4</v>
      </c>
      <c r="C10" s="30" t="s">
        <v>166</v>
      </c>
      <c r="D10" s="31" t="s">
        <v>167</v>
      </c>
      <c r="E10" s="31" t="s">
        <v>45</v>
      </c>
      <c r="F10" s="31">
        <v>2</v>
      </c>
      <c r="G10" s="43"/>
      <c r="H10" s="138">
        <v>77.508724163913797</v>
      </c>
      <c r="I10" s="138">
        <v>74.627322089709679</v>
      </c>
      <c r="J10" s="138">
        <v>71.606376086743467</v>
      </c>
      <c r="K10" s="138">
        <v>67.007105447774961</v>
      </c>
      <c r="L10" s="138">
        <v>61.753590296531364</v>
      </c>
      <c r="M10" s="138">
        <v>58.441932758402551</v>
      </c>
      <c r="N10" s="138">
        <v>57.134111819454766</v>
      </c>
      <c r="O10" s="138">
        <v>55.800766817566775</v>
      </c>
      <c r="P10" s="138">
        <v>54.437692309936374</v>
      </c>
      <c r="Q10" s="138">
        <v>53.043522007781611</v>
      </c>
      <c r="R10" s="138">
        <v>51.659187795175107</v>
      </c>
      <c r="S10" s="138">
        <v>50.310144448839985</v>
      </c>
      <c r="T10" s="138">
        <v>48.995536140756535</v>
      </c>
      <c r="U10" s="138">
        <v>47.714526034192254</v>
      </c>
      <c r="V10" s="138">
        <v>46.466295927262571</v>
      </c>
      <c r="W10" s="138">
        <v>45.250045901305306</v>
      </c>
      <c r="X10" s="138">
        <v>44.064993974014222</v>
      </c>
      <c r="Y10" s="138">
        <v>42.910375757281805</v>
      </c>
      <c r="Z10" s="138">
        <v>41.785444119706845</v>
      </c>
      <c r="AA10" s="138">
        <v>40.689468853726417</v>
      </c>
      <c r="AB10" s="138">
        <v>39.621736347335066</v>
      </c>
      <c r="AC10" s="138">
        <v>38.581549260358422</v>
      </c>
      <c r="AD10" s="138">
        <v>37.568226205250234</v>
      </c>
      <c r="AE10" s="138">
        <v>36.581101432384706</v>
      </c>
      <c r="AF10" s="138">
        <v>35.619524519818277</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38.25" x14ac:dyDescent="0.2">
      <c r="B11" s="67">
        <v>5</v>
      </c>
      <c r="C11" s="30" t="s">
        <v>169</v>
      </c>
      <c r="D11" s="31" t="s">
        <v>170</v>
      </c>
      <c r="E11" s="31" t="s">
        <v>171</v>
      </c>
      <c r="F11" s="31">
        <v>1</v>
      </c>
      <c r="G11" s="43"/>
      <c r="H11" s="139">
        <v>129.69999999999999</v>
      </c>
      <c r="I11" s="139">
        <v>130</v>
      </c>
      <c r="J11" s="139">
        <v>130.5</v>
      </c>
      <c r="K11" s="139">
        <v>128.5</v>
      </c>
      <c r="L11" s="139">
        <v>125.4</v>
      </c>
      <c r="M11" s="139">
        <v>125.9</v>
      </c>
      <c r="N11" s="139">
        <v>126</v>
      </c>
      <c r="O11" s="139">
        <v>126.1</v>
      </c>
      <c r="P11" s="139">
        <v>126.3</v>
      </c>
      <c r="Q11" s="139">
        <v>126.5</v>
      </c>
      <c r="R11" s="139">
        <v>126.4</v>
      </c>
      <c r="S11" s="139">
        <v>126.3</v>
      </c>
      <c r="T11" s="139">
        <v>126.1</v>
      </c>
      <c r="U11" s="139">
        <v>126</v>
      </c>
      <c r="V11" s="139">
        <v>125.9</v>
      </c>
      <c r="W11" s="139">
        <v>125.8</v>
      </c>
      <c r="X11" s="139">
        <v>125.7</v>
      </c>
      <c r="Y11" s="139">
        <v>125.6</v>
      </c>
      <c r="Z11" s="139">
        <v>125.4</v>
      </c>
      <c r="AA11" s="139">
        <v>125.3</v>
      </c>
      <c r="AB11" s="139">
        <v>125.2</v>
      </c>
      <c r="AC11" s="139">
        <v>125.1</v>
      </c>
      <c r="AD11" s="139">
        <v>124.9</v>
      </c>
      <c r="AE11" s="139">
        <v>124.8</v>
      </c>
      <c r="AF11" s="139">
        <v>124.6</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38.25" x14ac:dyDescent="0.2">
      <c r="B12" s="67">
        <v>6</v>
      </c>
      <c r="C12" s="30" t="s">
        <v>173</v>
      </c>
      <c r="D12" s="31" t="s">
        <v>174</v>
      </c>
      <c r="E12" s="31" t="s">
        <v>171</v>
      </c>
      <c r="F12" s="31">
        <v>1</v>
      </c>
      <c r="G12" s="43"/>
      <c r="H12" s="139">
        <v>163.80000000000001</v>
      </c>
      <c r="I12" s="139">
        <v>164.3</v>
      </c>
      <c r="J12" s="139">
        <v>165</v>
      </c>
      <c r="K12" s="139">
        <v>162.30000000000001</v>
      </c>
      <c r="L12" s="139">
        <v>158.30000000000001</v>
      </c>
      <c r="M12" s="139">
        <v>158.80000000000001</v>
      </c>
      <c r="N12" s="139">
        <v>158.80000000000001</v>
      </c>
      <c r="O12" s="139">
        <v>158.80000000000001</v>
      </c>
      <c r="P12" s="139">
        <v>158.80000000000001</v>
      </c>
      <c r="Q12" s="139">
        <v>158.69999999999999</v>
      </c>
      <c r="R12" s="139">
        <v>158.6</v>
      </c>
      <c r="S12" s="139">
        <v>158.6</v>
      </c>
      <c r="T12" s="139">
        <v>158.5</v>
      </c>
      <c r="U12" s="139">
        <v>158.4</v>
      </c>
      <c r="V12" s="139">
        <v>158.30000000000001</v>
      </c>
      <c r="W12" s="139">
        <v>158.30000000000001</v>
      </c>
      <c r="X12" s="139">
        <v>158.19999999999999</v>
      </c>
      <c r="Y12" s="139">
        <v>158.1</v>
      </c>
      <c r="Z12" s="139">
        <v>158.1</v>
      </c>
      <c r="AA12" s="139">
        <v>158</v>
      </c>
      <c r="AB12" s="139">
        <v>158</v>
      </c>
      <c r="AC12" s="139">
        <v>157.9</v>
      </c>
      <c r="AD12" s="139">
        <v>157.9</v>
      </c>
      <c r="AE12" s="139">
        <v>157.9</v>
      </c>
      <c r="AF12" s="139">
        <v>157.80000000000001</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38.25" x14ac:dyDescent="0.2">
      <c r="B13" s="67">
        <v>7</v>
      </c>
      <c r="C13" s="30" t="s">
        <v>176</v>
      </c>
      <c r="D13" s="31" t="s">
        <v>177</v>
      </c>
      <c r="E13" s="31" t="s">
        <v>171</v>
      </c>
      <c r="F13" s="31">
        <v>1</v>
      </c>
      <c r="G13" s="43"/>
      <c r="H13" s="139">
        <v>143.30000000000001</v>
      </c>
      <c r="I13" s="139">
        <v>143</v>
      </c>
      <c r="J13" s="139">
        <v>142.89999999999998</v>
      </c>
      <c r="K13" s="139">
        <v>139.90000000000003</v>
      </c>
      <c r="L13" s="139">
        <v>135.80000000000001</v>
      </c>
      <c r="M13" s="139">
        <v>135.61801023938401</v>
      </c>
      <c r="N13" s="139">
        <v>135.39090795333811</v>
      </c>
      <c r="O13" s="139">
        <v>135.22735926801255</v>
      </c>
      <c r="P13" s="139">
        <v>135.04377753721698</v>
      </c>
      <c r="Q13" s="139">
        <v>134.92359154895783</v>
      </c>
      <c r="R13" s="139">
        <v>134.51579061655534</v>
      </c>
      <c r="S13" s="139">
        <v>134.16075447292764</v>
      </c>
      <c r="T13" s="139">
        <v>133.78807624798313</v>
      </c>
      <c r="U13" s="139">
        <v>133.45028678204639</v>
      </c>
      <c r="V13" s="139">
        <v>133.10057625629904</v>
      </c>
      <c r="W13" s="139">
        <v>132.78370219186502</v>
      </c>
      <c r="X13" s="139">
        <v>132.45158131236707</v>
      </c>
      <c r="Y13" s="139">
        <v>132.13909653923847</v>
      </c>
      <c r="Z13" s="139">
        <v>131.7911913532559</v>
      </c>
      <c r="AA13" s="139">
        <v>131.4705309770001</v>
      </c>
      <c r="AB13" s="139">
        <v>131.12507024800044</v>
      </c>
      <c r="AC13" s="139">
        <v>130.82960654720989</v>
      </c>
      <c r="AD13" s="139">
        <v>130.48850751348937</v>
      </c>
      <c r="AE13" s="139">
        <v>130.23293966005613</v>
      </c>
      <c r="AF13" s="139">
        <v>129.90462900079126</v>
      </c>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38.25" x14ac:dyDescent="0.2">
      <c r="B14" s="67">
        <v>8</v>
      </c>
      <c r="C14" s="30" t="s">
        <v>179</v>
      </c>
      <c r="D14" s="31" t="s">
        <v>180</v>
      </c>
      <c r="E14" s="31" t="s">
        <v>45</v>
      </c>
      <c r="F14" s="31">
        <v>2</v>
      </c>
      <c r="G14" s="43"/>
      <c r="H14" s="138">
        <v>40.730000000000032</v>
      </c>
      <c r="I14" s="138">
        <v>39.130000000000024</v>
      </c>
      <c r="J14" s="138">
        <v>35.930000000000028</v>
      </c>
      <c r="K14" s="138">
        <v>36.830000000000027</v>
      </c>
      <c r="L14" s="138">
        <v>36.430000000000028</v>
      </c>
      <c r="M14" s="138">
        <v>36.430000000000028</v>
      </c>
      <c r="N14" s="138">
        <v>36.430000000000028</v>
      </c>
      <c r="O14" s="138">
        <v>36.430000000000028</v>
      </c>
      <c r="P14" s="138">
        <v>36.430000000000028</v>
      </c>
      <c r="Q14" s="138">
        <v>36.430000000000028</v>
      </c>
      <c r="R14" s="138">
        <v>36.430000000000028</v>
      </c>
      <c r="S14" s="138">
        <v>36.430000000000028</v>
      </c>
      <c r="T14" s="138">
        <v>36.430000000000028</v>
      </c>
      <c r="U14" s="138">
        <v>36.430000000000028</v>
      </c>
      <c r="V14" s="138">
        <v>36.430000000000028</v>
      </c>
      <c r="W14" s="138">
        <v>36.430000000000028</v>
      </c>
      <c r="X14" s="138">
        <v>36.430000000000028</v>
      </c>
      <c r="Y14" s="138">
        <v>36.430000000000028</v>
      </c>
      <c r="Z14" s="138">
        <v>36.430000000000028</v>
      </c>
      <c r="AA14" s="138">
        <v>36.430000000000028</v>
      </c>
      <c r="AB14" s="138">
        <v>36.430000000000028</v>
      </c>
      <c r="AC14" s="138">
        <v>36.430000000000028</v>
      </c>
      <c r="AD14" s="138">
        <v>36.430000000000028</v>
      </c>
      <c r="AE14" s="138">
        <v>36.430000000000028</v>
      </c>
      <c r="AF14" s="138">
        <v>36.430000000000028</v>
      </c>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38.25" x14ac:dyDescent="0.2">
      <c r="B15" s="67">
        <v>9</v>
      </c>
      <c r="C15" s="30" t="s">
        <v>182</v>
      </c>
      <c r="D15" s="31" t="s">
        <v>183</v>
      </c>
      <c r="E15" s="31" t="s">
        <v>184</v>
      </c>
      <c r="F15" s="31">
        <v>2</v>
      </c>
      <c r="G15" s="43"/>
      <c r="H15" s="138">
        <v>73.854600907724418</v>
      </c>
      <c r="I15" s="138">
        <v>70.163925019813774</v>
      </c>
      <c r="J15" s="138">
        <v>63.771310719632545</v>
      </c>
      <c r="K15" s="138">
        <v>64.721449985414438</v>
      </c>
      <c r="L15" s="138">
        <v>63.403605808139304</v>
      </c>
      <c r="M15" s="138">
        <v>62.945841177085512</v>
      </c>
      <c r="N15" s="138">
        <v>62.419844130298678</v>
      </c>
      <c r="O15" s="138">
        <v>61.898883764159002</v>
      </c>
      <c r="P15" s="138">
        <v>61.387064567632393</v>
      </c>
      <c r="Q15" s="138">
        <v>60.885675153279692</v>
      </c>
      <c r="R15" s="138">
        <v>60.44689820466909</v>
      </c>
      <c r="S15" s="138">
        <v>60.002583915828964</v>
      </c>
      <c r="T15" s="138">
        <v>59.567071819771662</v>
      </c>
      <c r="U15" s="138">
        <v>59.141042831751768</v>
      </c>
      <c r="V15" s="138">
        <v>58.725390466620439</v>
      </c>
      <c r="W15" s="138">
        <v>58.314961105857918</v>
      </c>
      <c r="X15" s="138">
        <v>57.910498799402895</v>
      </c>
      <c r="Y15" s="138">
        <v>57.515204029237374</v>
      </c>
      <c r="Z15" s="138">
        <v>57.113455339964581</v>
      </c>
      <c r="AA15" s="138">
        <v>56.687286091714057</v>
      </c>
      <c r="AB15" s="138">
        <v>56.254887990138002</v>
      </c>
      <c r="AC15" s="138">
        <v>55.829036427496369</v>
      </c>
      <c r="AD15" s="138">
        <v>55.409583848171998</v>
      </c>
      <c r="AE15" s="138">
        <v>54.996387097916411</v>
      </c>
      <c r="AF15" s="138">
        <v>54.58930726095651</v>
      </c>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38.25" x14ac:dyDescent="0.2">
      <c r="B16" s="67">
        <v>10</v>
      </c>
      <c r="C16" s="30" t="s">
        <v>186</v>
      </c>
      <c r="D16" s="31" t="s">
        <v>187</v>
      </c>
      <c r="E16" s="31" t="s">
        <v>188</v>
      </c>
      <c r="F16" s="31">
        <v>2</v>
      </c>
      <c r="G16" s="43"/>
      <c r="H16" s="126">
        <v>338.10020650000001</v>
      </c>
      <c r="I16" s="126">
        <v>351.11594249999985</v>
      </c>
      <c r="J16" s="126">
        <v>364.01693299999994</v>
      </c>
      <c r="K16" s="126">
        <v>377.05488949999989</v>
      </c>
      <c r="L16" s="126">
        <v>390.48381149999994</v>
      </c>
      <c r="M16" s="126">
        <v>402.53447083328814</v>
      </c>
      <c r="N16" s="126">
        <v>410.05679250000003</v>
      </c>
      <c r="O16" s="126">
        <v>417.67522500000007</v>
      </c>
      <c r="P16" s="126">
        <v>425.35954500000003</v>
      </c>
      <c r="Q16" s="126">
        <v>433.09793999999999</v>
      </c>
      <c r="R16" s="126">
        <v>440.47076261120765</v>
      </c>
      <c r="S16" s="126">
        <v>447.88631109723696</v>
      </c>
      <c r="T16" s="126">
        <v>455.20319305634979</v>
      </c>
      <c r="U16" s="126">
        <v>462.41370670605943</v>
      </c>
      <c r="V16" s="126">
        <v>469.50740213516406</v>
      </c>
      <c r="W16" s="126">
        <v>476.53798252403539</v>
      </c>
      <c r="X16" s="126">
        <v>483.49807318012211</v>
      </c>
      <c r="Y16" s="126">
        <v>490.35271915867963</v>
      </c>
      <c r="Z16" s="126">
        <v>497.27510198637106</v>
      </c>
      <c r="AA16" s="126">
        <v>504.47479226430528</v>
      </c>
      <c r="AB16" s="126">
        <v>511.75786452532691</v>
      </c>
      <c r="AC16" s="126">
        <v>518.9815202863042</v>
      </c>
      <c r="AD16" s="126">
        <v>526.14726603412248</v>
      </c>
      <c r="AE16" s="126">
        <v>533.25657005916048</v>
      </c>
      <c r="AF16" s="126">
        <v>540.31086342375079</v>
      </c>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38.25" x14ac:dyDescent="0.2">
      <c r="B17" s="67">
        <v>11</v>
      </c>
      <c r="C17" s="30" t="s">
        <v>190</v>
      </c>
      <c r="D17" s="31" t="s">
        <v>191</v>
      </c>
      <c r="E17" s="31" t="s">
        <v>188</v>
      </c>
      <c r="F17" s="31">
        <v>2</v>
      </c>
      <c r="G17" s="43"/>
      <c r="H17" s="126">
        <v>551.48900000000003</v>
      </c>
      <c r="I17" s="126">
        <v>557.69399999999996</v>
      </c>
      <c r="J17" s="126">
        <v>563.41950000000031</v>
      </c>
      <c r="K17" s="126">
        <v>569.05399999999997</v>
      </c>
      <c r="L17" s="126">
        <v>574.57300000000009</v>
      </c>
      <c r="M17" s="126">
        <v>578.75150000000031</v>
      </c>
      <c r="N17" s="126">
        <v>583.62850000000014</v>
      </c>
      <c r="O17" s="126">
        <v>588.54050000000007</v>
      </c>
      <c r="P17" s="126">
        <v>593.4475000000001</v>
      </c>
      <c r="Q17" s="126">
        <v>598.33450000000005</v>
      </c>
      <c r="R17" s="126">
        <v>602.67774000000009</v>
      </c>
      <c r="S17" s="126">
        <v>607.14051999999992</v>
      </c>
      <c r="T17" s="126">
        <v>611.57949999999971</v>
      </c>
      <c r="U17" s="126">
        <v>615.98507999999981</v>
      </c>
      <c r="V17" s="126">
        <v>620.3449599999999</v>
      </c>
      <c r="W17" s="126">
        <v>624.71103999999968</v>
      </c>
      <c r="X17" s="126">
        <v>629.07418784615368</v>
      </c>
      <c r="Y17" s="126">
        <v>633.39773569230749</v>
      </c>
      <c r="Z17" s="126">
        <v>637.8531955937973</v>
      </c>
      <c r="AA17" s="126">
        <v>642.64851100933151</v>
      </c>
      <c r="AB17" s="126">
        <v>647.58817058504394</v>
      </c>
      <c r="AC17" s="126">
        <v>652.52783016075637</v>
      </c>
      <c r="AD17" s="126">
        <v>657.46748973646879</v>
      </c>
      <c r="AE17" s="126">
        <v>662.40714931218122</v>
      </c>
      <c r="AF17" s="126">
        <v>667.3468088878933</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42"/>
    </row>
    <row r="18" spans="2:88" ht="38.25" x14ac:dyDescent="0.2">
      <c r="B18" s="67">
        <v>12</v>
      </c>
      <c r="C18" s="30" t="s">
        <v>193</v>
      </c>
      <c r="D18" s="31" t="s">
        <v>194</v>
      </c>
      <c r="E18" s="31" t="s">
        <v>188</v>
      </c>
      <c r="F18" s="31">
        <v>2</v>
      </c>
      <c r="G18" s="43"/>
      <c r="H18" s="126">
        <v>1245.4811428445851</v>
      </c>
      <c r="I18" s="126">
        <v>1257.6066561039702</v>
      </c>
      <c r="J18" s="126">
        <v>1269.2031143577792</v>
      </c>
      <c r="K18" s="126">
        <v>1280.8742307249809</v>
      </c>
      <c r="L18" s="126">
        <v>1292.0960939718507</v>
      </c>
      <c r="M18" s="126">
        <v>1301.8998791765573</v>
      </c>
      <c r="N18" s="126">
        <v>1311.3629642696512</v>
      </c>
      <c r="O18" s="126">
        <v>1321.0533402650194</v>
      </c>
      <c r="P18" s="126">
        <v>1330.5054751642656</v>
      </c>
      <c r="Q18" s="126">
        <v>1339.4784549204207</v>
      </c>
      <c r="R18" s="126">
        <v>1348.3036224340217</v>
      </c>
      <c r="S18" s="126">
        <v>1356.9242051810293</v>
      </c>
      <c r="T18" s="126">
        <v>1365.7419282676658</v>
      </c>
      <c r="U18" s="126">
        <v>1374.3539151246077</v>
      </c>
      <c r="V18" s="126">
        <v>1383.0341939153254</v>
      </c>
      <c r="W18" s="126">
        <v>1391.58294886517</v>
      </c>
      <c r="X18" s="126">
        <v>1400.3158809468155</v>
      </c>
      <c r="Y18" s="126">
        <v>1409.1775636583752</v>
      </c>
      <c r="Z18" s="126">
        <v>1418.8281828022996</v>
      </c>
      <c r="AA18" s="126">
        <v>1429.2588395627713</v>
      </c>
      <c r="AB18" s="126">
        <v>1440.0198537549193</v>
      </c>
      <c r="AC18" s="126">
        <v>1450.7796976552549</v>
      </c>
      <c r="AD18" s="126">
        <v>1461.5383961563739</v>
      </c>
      <c r="AE18" s="126">
        <v>1472.2959734498734</v>
      </c>
      <c r="AF18" s="126">
        <v>1482.2635437287324</v>
      </c>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42"/>
    </row>
    <row r="19" spans="2:88" ht="38.25" x14ac:dyDescent="0.2">
      <c r="B19" s="67">
        <v>13</v>
      </c>
      <c r="C19" s="30" t="s">
        <v>196</v>
      </c>
      <c r="D19" s="31" t="s">
        <v>197</v>
      </c>
      <c r="E19" s="31" t="s">
        <v>198</v>
      </c>
      <c r="F19" s="31">
        <v>1</v>
      </c>
      <c r="G19" s="43"/>
      <c r="H19" s="127">
        <v>2.1101221572341222</v>
      </c>
      <c r="I19" s="127">
        <v>2.1208933285791716</v>
      </c>
      <c r="J19" s="127">
        <v>2.1331522215229519</v>
      </c>
      <c r="K19" s="127">
        <v>2.1459488022192112</v>
      </c>
      <c r="L19" s="127">
        <v>2.1596429898668967</v>
      </c>
      <c r="M19" s="127">
        <v>2.1740094480704046</v>
      </c>
      <c r="N19" s="127">
        <v>2.1771868673561072</v>
      </c>
      <c r="O19" s="127">
        <v>2.1806837090475408</v>
      </c>
      <c r="P19" s="127">
        <v>2.1836030539745241</v>
      </c>
      <c r="Q19" s="127">
        <v>2.1854981910794731</v>
      </c>
      <c r="R19" s="127">
        <v>2.1883331155595709</v>
      </c>
      <c r="S19" s="127">
        <v>2.1899528840752436</v>
      </c>
      <c r="T19" s="127">
        <v>2.1919886461502802</v>
      </c>
      <c r="U19" s="127">
        <v>2.1935963286513411</v>
      </c>
      <c r="V19" s="127">
        <v>2.1954380481094016</v>
      </c>
      <c r="W19" s="127">
        <v>2.1968462953568029</v>
      </c>
      <c r="X19" s="127">
        <v>2.1985352985985958</v>
      </c>
      <c r="Y19" s="127">
        <v>2.200545711617</v>
      </c>
      <c r="Z19" s="127">
        <v>2.2034337669939887</v>
      </c>
      <c r="AA19" s="127">
        <v>2.2062351910571323</v>
      </c>
      <c r="AB19" s="127">
        <v>2.2089148000525145</v>
      </c>
      <c r="AC19" s="127">
        <v>2.211453246645017</v>
      </c>
      <c r="AD19" s="127">
        <v>2.213857829738946</v>
      </c>
      <c r="AE19" s="127">
        <v>2.2161353811699618</v>
      </c>
      <c r="AF19" s="127">
        <v>2.2168322020670974</v>
      </c>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42"/>
    </row>
    <row r="20" spans="2:88" ht="38.25" x14ac:dyDescent="0.2">
      <c r="B20" s="67">
        <v>14</v>
      </c>
      <c r="C20" s="30" t="s">
        <v>200</v>
      </c>
      <c r="D20" s="31" t="s">
        <v>201</v>
      </c>
      <c r="E20" s="31" t="s">
        <v>198</v>
      </c>
      <c r="F20" s="31">
        <v>1</v>
      </c>
      <c r="G20" s="43"/>
      <c r="H20" s="127">
        <v>2.7844053240328543</v>
      </c>
      <c r="I20" s="127">
        <v>2.7877979036641505</v>
      </c>
      <c r="J20" s="127">
        <v>2.7910026954548908</v>
      </c>
      <c r="K20" s="127">
        <v>2.7938826863019881</v>
      </c>
      <c r="L20" s="127">
        <v>2.7932214479957169</v>
      </c>
      <c r="M20" s="127">
        <v>2.7985615950700424</v>
      </c>
      <c r="N20" s="127">
        <v>2.7980086176780761</v>
      </c>
      <c r="O20" s="127">
        <v>2.7974895596620581</v>
      </c>
      <c r="P20" s="127">
        <v>2.7970145928367303</v>
      </c>
      <c r="Q20" s="127">
        <v>2.7965864580124107</v>
      </c>
      <c r="R20" s="127">
        <v>2.7960340327055868</v>
      </c>
      <c r="S20" s="127">
        <v>2.7953597182290282</v>
      </c>
      <c r="T20" s="127">
        <v>2.7945659047030276</v>
      </c>
      <c r="U20" s="127">
        <v>2.7936549692472941</v>
      </c>
      <c r="V20" s="127">
        <v>2.792629274269907</v>
      </c>
      <c r="W20" s="127">
        <v>2.7914911658518329</v>
      </c>
      <c r="X20" s="127">
        <v>2.7902429722253022</v>
      </c>
      <c r="Y20" s="127">
        <v>2.7888870023442558</v>
      </c>
      <c r="Z20" s="127">
        <v>2.7874255445448823</v>
      </c>
      <c r="AA20" s="127">
        <v>2.7858608652942021</v>
      </c>
      <c r="AB20" s="127">
        <v>2.7841952080244843</v>
      </c>
      <c r="AC20" s="127">
        <v>2.7824307920512936</v>
      </c>
      <c r="AD20" s="127">
        <v>2.7805698115727857</v>
      </c>
      <c r="AE20" s="127">
        <v>2.7786144347478734</v>
      </c>
      <c r="AF20" s="127">
        <v>2.7765668028508181</v>
      </c>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42"/>
    </row>
    <row r="21" spans="2:88" ht="38.25" x14ac:dyDescent="0.2">
      <c r="B21" s="67">
        <v>15</v>
      </c>
      <c r="C21" s="30" t="s">
        <v>203</v>
      </c>
      <c r="D21" s="31" t="s">
        <v>204</v>
      </c>
      <c r="E21" s="31" t="s">
        <v>205</v>
      </c>
      <c r="F21" s="31">
        <v>0</v>
      </c>
      <c r="G21" s="43"/>
      <c r="H21" s="128">
        <v>0.66311254625562577</v>
      </c>
      <c r="I21" s="128">
        <v>0.68080647503666492</v>
      </c>
      <c r="J21" s="128">
        <v>0.69850928920205857</v>
      </c>
      <c r="K21" s="128">
        <v>0.7162168315506392</v>
      </c>
      <c r="L21" s="128">
        <v>0.73442173479006823</v>
      </c>
      <c r="M21" s="128">
        <v>0.75129976025134582</v>
      </c>
      <c r="N21" s="128">
        <v>0.75869311929368</v>
      </c>
      <c r="O21" s="128">
        <v>0.76608825743455744</v>
      </c>
      <c r="P21" s="128">
        <v>0.77348502167702671</v>
      </c>
      <c r="Q21" s="128">
        <v>0.78088339247769178</v>
      </c>
      <c r="R21" s="128">
        <v>0.78791437189159874</v>
      </c>
      <c r="S21" s="128">
        <v>0.7947466921828733</v>
      </c>
      <c r="T21" s="128">
        <v>0.80133460325160355</v>
      </c>
      <c r="U21" s="128">
        <v>0.8076846223444637</v>
      </c>
      <c r="V21" s="128">
        <v>0.81380246986879534</v>
      </c>
      <c r="W21" s="128">
        <v>0.81971370657858023</v>
      </c>
      <c r="X21" s="128">
        <v>0.82542298864927377</v>
      </c>
      <c r="Y21" s="128">
        <v>0.83092731285000621</v>
      </c>
      <c r="Z21" s="128">
        <v>0.83628166717773034</v>
      </c>
      <c r="AA21" s="128">
        <v>0.84154292034436617</v>
      </c>
      <c r="AB21" s="128">
        <v>0.84665804381720744</v>
      </c>
      <c r="AC21" s="128">
        <v>0.8515947039387638</v>
      </c>
      <c r="AD21" s="128">
        <v>0.8563595849241924</v>
      </c>
      <c r="AE21" s="128">
        <v>0.86095909898483003</v>
      </c>
      <c r="AF21" s="128">
        <v>0.86539939851129277</v>
      </c>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row>
    <row r="22" spans="2:88" x14ac:dyDescent="0.2"/>
    <row r="23" spans="2:88" x14ac:dyDescent="0.2"/>
    <row r="24" spans="2:88" x14ac:dyDescent="0.2"/>
    <row r="25" spans="2:88" ht="15" x14ac:dyDescent="0.25">
      <c r="B25" s="51" t="s">
        <v>334</v>
      </c>
      <c r="C25" s="26"/>
    </row>
    <row r="26" spans="2:88" x14ac:dyDescent="0.2">
      <c r="B26" s="26"/>
      <c r="C26" s="26"/>
    </row>
    <row r="27" spans="2:88" x14ac:dyDescent="0.2">
      <c r="B27" s="52"/>
      <c r="C27" s="26" t="s">
        <v>335</v>
      </c>
    </row>
    <row r="28" spans="2:88" x14ac:dyDescent="0.2">
      <c r="B28" s="26"/>
      <c r="C28" s="26"/>
    </row>
    <row r="29" spans="2:88" x14ac:dyDescent="0.2">
      <c r="B29" s="53"/>
      <c r="C29" s="26" t="s">
        <v>336</v>
      </c>
    </row>
    <row r="30" spans="2:88" x14ac:dyDescent="0.2"/>
    <row r="31" spans="2:88" x14ac:dyDescent="0.2"/>
    <row r="32" spans="2:88" x14ac:dyDescent="0.2"/>
    <row r="33" spans="2:9" s="26" customFormat="1" ht="15" x14ac:dyDescent="0.25">
      <c r="B33" s="161" t="s">
        <v>339</v>
      </c>
      <c r="C33" s="162"/>
      <c r="D33" s="162"/>
      <c r="E33" s="162"/>
      <c r="F33" s="162"/>
      <c r="G33" s="162"/>
      <c r="H33" s="162"/>
      <c r="I33" s="163"/>
    </row>
    <row r="34" spans="2:9" x14ac:dyDescent="0.2"/>
    <row r="35" spans="2:9" s="6" customFormat="1" ht="13.5" x14ac:dyDescent="0.2">
      <c r="B35" s="55" t="s">
        <v>332</v>
      </c>
      <c r="C35" s="164" t="s">
        <v>330</v>
      </c>
      <c r="D35" s="164"/>
      <c r="E35" s="164"/>
      <c r="F35" s="164"/>
      <c r="G35" s="164"/>
      <c r="H35" s="164"/>
      <c r="I35" s="164"/>
    </row>
    <row r="36" spans="2:9" s="6" customFormat="1" ht="89.65" customHeight="1" x14ac:dyDescent="0.2">
      <c r="B36" s="56">
        <v>1</v>
      </c>
      <c r="C36" s="152" t="s">
        <v>159</v>
      </c>
      <c r="D36" s="153"/>
      <c r="E36" s="153"/>
      <c r="F36" s="153"/>
      <c r="G36" s="153"/>
      <c r="H36" s="153"/>
      <c r="I36" s="153"/>
    </row>
    <row r="37" spans="2:9" s="6" customFormat="1" ht="76.5" customHeight="1" x14ac:dyDescent="0.2">
      <c r="B37" s="56">
        <f>B36+1</f>
        <v>2</v>
      </c>
      <c r="C37" s="154" t="s">
        <v>162</v>
      </c>
      <c r="D37" s="155"/>
      <c r="E37" s="155"/>
      <c r="F37" s="155"/>
      <c r="G37" s="155"/>
      <c r="H37" s="155"/>
      <c r="I37" s="156"/>
    </row>
    <row r="38" spans="2:9" s="6" customFormat="1" ht="58.15" customHeight="1" x14ac:dyDescent="0.2">
      <c r="B38" s="56">
        <f t="shared" ref="B38:B50" si="0">B37+1</f>
        <v>3</v>
      </c>
      <c r="C38" s="154" t="s">
        <v>165</v>
      </c>
      <c r="D38" s="155"/>
      <c r="E38" s="155"/>
      <c r="F38" s="155"/>
      <c r="G38" s="155"/>
      <c r="H38" s="155"/>
      <c r="I38" s="156"/>
    </row>
    <row r="39" spans="2:9" s="6" customFormat="1" ht="73.150000000000006" customHeight="1" x14ac:dyDescent="0.2">
      <c r="B39" s="56">
        <f t="shared" si="0"/>
        <v>4</v>
      </c>
      <c r="C39" s="154" t="s">
        <v>168</v>
      </c>
      <c r="D39" s="155"/>
      <c r="E39" s="155"/>
      <c r="F39" s="155"/>
      <c r="G39" s="155"/>
      <c r="H39" s="155"/>
      <c r="I39" s="156"/>
    </row>
    <row r="40" spans="2:9" s="6" customFormat="1" ht="59.65" customHeight="1" x14ac:dyDescent="0.2">
      <c r="B40" s="56">
        <f t="shared" si="0"/>
        <v>5</v>
      </c>
      <c r="C40" s="154" t="s">
        <v>172</v>
      </c>
      <c r="D40" s="155"/>
      <c r="E40" s="155"/>
      <c r="F40" s="155"/>
      <c r="G40" s="155"/>
      <c r="H40" s="155"/>
      <c r="I40" s="156"/>
    </row>
    <row r="41" spans="2:9" s="6" customFormat="1" ht="52.15" customHeight="1" x14ac:dyDescent="0.2">
      <c r="B41" s="56">
        <f t="shared" si="0"/>
        <v>6</v>
      </c>
      <c r="C41" s="154" t="s">
        <v>175</v>
      </c>
      <c r="D41" s="155"/>
      <c r="E41" s="155"/>
      <c r="F41" s="155"/>
      <c r="G41" s="155"/>
      <c r="H41" s="155"/>
      <c r="I41" s="156"/>
    </row>
    <row r="42" spans="2:9" s="6" customFormat="1" ht="54.4" customHeight="1" x14ac:dyDescent="0.2">
      <c r="B42" s="56">
        <f t="shared" si="0"/>
        <v>7</v>
      </c>
      <c r="C42" s="154" t="s">
        <v>178</v>
      </c>
      <c r="D42" s="155"/>
      <c r="E42" s="155"/>
      <c r="F42" s="155"/>
      <c r="G42" s="155"/>
      <c r="H42" s="155"/>
      <c r="I42" s="156"/>
    </row>
    <row r="43" spans="2:9" s="6" customFormat="1" ht="67.150000000000006" customHeight="1" x14ac:dyDescent="0.2">
      <c r="B43" s="56">
        <f t="shared" si="0"/>
        <v>8</v>
      </c>
      <c r="C43" s="154" t="s">
        <v>181</v>
      </c>
      <c r="D43" s="155"/>
      <c r="E43" s="155"/>
      <c r="F43" s="155"/>
      <c r="G43" s="155"/>
      <c r="H43" s="155"/>
      <c r="I43" s="156"/>
    </row>
    <row r="44" spans="2:9" s="6" customFormat="1" ht="67.150000000000006" customHeight="1" x14ac:dyDescent="0.2">
      <c r="B44" s="56">
        <f t="shared" si="0"/>
        <v>9</v>
      </c>
      <c r="C44" s="154" t="s">
        <v>185</v>
      </c>
      <c r="D44" s="155"/>
      <c r="E44" s="155"/>
      <c r="F44" s="155"/>
      <c r="G44" s="155"/>
      <c r="H44" s="155"/>
      <c r="I44" s="156"/>
    </row>
    <row r="45" spans="2:9" s="6" customFormat="1" ht="56.65" customHeight="1" x14ac:dyDescent="0.2">
      <c r="B45" s="56">
        <f t="shared" si="0"/>
        <v>10</v>
      </c>
      <c r="C45" s="154" t="s">
        <v>189</v>
      </c>
      <c r="D45" s="155"/>
      <c r="E45" s="155"/>
      <c r="F45" s="155"/>
      <c r="G45" s="155"/>
      <c r="H45" s="155"/>
      <c r="I45" s="156"/>
    </row>
    <row r="46" spans="2:9" s="6" customFormat="1" ht="94.9" customHeight="1" x14ac:dyDescent="0.2">
      <c r="B46" s="56">
        <f t="shared" si="0"/>
        <v>11</v>
      </c>
      <c r="C46" s="154" t="s">
        <v>192</v>
      </c>
      <c r="D46" s="155"/>
      <c r="E46" s="155"/>
      <c r="F46" s="155"/>
      <c r="G46" s="155"/>
      <c r="H46" s="155"/>
      <c r="I46" s="156"/>
    </row>
    <row r="47" spans="2:9" s="6" customFormat="1" ht="47.65" customHeight="1" x14ac:dyDescent="0.2">
      <c r="B47" s="56">
        <f t="shared" si="0"/>
        <v>12</v>
      </c>
      <c r="C47" s="154" t="s">
        <v>195</v>
      </c>
      <c r="D47" s="155"/>
      <c r="E47" s="155"/>
      <c r="F47" s="155"/>
      <c r="G47" s="155"/>
      <c r="H47" s="155"/>
      <c r="I47" s="156"/>
    </row>
    <row r="48" spans="2:9" s="6" customFormat="1" ht="46.9" customHeight="1" x14ac:dyDescent="0.2">
      <c r="B48" s="56">
        <f t="shared" si="0"/>
        <v>13</v>
      </c>
      <c r="C48" s="154" t="s">
        <v>199</v>
      </c>
      <c r="D48" s="155"/>
      <c r="E48" s="155"/>
      <c r="F48" s="155"/>
      <c r="G48" s="155"/>
      <c r="H48" s="155"/>
      <c r="I48" s="156"/>
    </row>
    <row r="49" spans="2:9" s="6" customFormat="1" ht="31.15" customHeight="1" x14ac:dyDescent="0.2">
      <c r="B49" s="56">
        <f t="shared" si="0"/>
        <v>14</v>
      </c>
      <c r="C49" s="154" t="s">
        <v>202</v>
      </c>
      <c r="D49" s="155"/>
      <c r="E49" s="155"/>
      <c r="F49" s="155"/>
      <c r="G49" s="155"/>
      <c r="H49" s="155"/>
      <c r="I49" s="156"/>
    </row>
    <row r="50" spans="2:9" s="6" customFormat="1" ht="48.4" customHeight="1" x14ac:dyDescent="0.2">
      <c r="B50" s="56">
        <f t="shared" si="0"/>
        <v>15</v>
      </c>
      <c r="C50" s="154" t="s">
        <v>206</v>
      </c>
      <c r="D50" s="155"/>
      <c r="E50" s="155"/>
      <c r="F50" s="155"/>
      <c r="G50" s="155"/>
      <c r="H50" s="155"/>
      <c r="I50" s="156"/>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AI11" sqref="AI11"/>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45" t="s">
        <v>207</v>
      </c>
      <c r="C1" s="145"/>
      <c r="D1" s="145"/>
      <c r="E1" s="145"/>
      <c r="F1" s="145"/>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57" t="s">
        <v>2</v>
      </c>
      <c r="C3" s="158"/>
      <c r="D3" s="159" t="s">
        <v>395</v>
      </c>
      <c r="E3" s="159"/>
      <c r="F3" s="159"/>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54" t="s">
        <v>328</v>
      </c>
      <c r="C4" s="54"/>
      <c r="D4" s="159" t="s">
        <v>396</v>
      </c>
      <c r="E4" s="159"/>
      <c r="F4" s="159"/>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3"/>
      <c r="H5" s="168" t="s">
        <v>56</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0" t="s">
        <v>57</v>
      </c>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row>
    <row r="6" spans="1:88" ht="15" thickBot="1" x14ac:dyDescent="0.25">
      <c r="A6" s="26"/>
      <c r="B6" s="66" t="s">
        <v>332</v>
      </c>
      <c r="C6" s="20" t="s">
        <v>19</v>
      </c>
      <c r="D6" s="21" t="s">
        <v>20</v>
      </c>
      <c r="E6" s="21" t="s">
        <v>21</v>
      </c>
      <c r="F6" s="89" t="s">
        <v>331</v>
      </c>
      <c r="G6" s="43"/>
      <c r="H6" s="21" t="s">
        <v>58</v>
      </c>
      <c r="I6" s="21" t="s">
        <v>59</v>
      </c>
      <c r="J6" s="21" t="s">
        <v>60</v>
      </c>
      <c r="K6" s="21" t="s">
        <v>61</v>
      </c>
      <c r="L6" s="21" t="s">
        <v>62</v>
      </c>
      <c r="M6" s="21" t="s">
        <v>63</v>
      </c>
      <c r="N6" s="21" t="s">
        <v>64</v>
      </c>
      <c r="O6" s="21" t="s">
        <v>65</v>
      </c>
      <c r="P6" s="21" t="s">
        <v>66</v>
      </c>
      <c r="Q6" s="21" t="s">
        <v>67</v>
      </c>
      <c r="R6" s="21" t="s">
        <v>68</v>
      </c>
      <c r="S6" s="21" t="s">
        <v>69</v>
      </c>
      <c r="T6" s="21" t="s">
        <v>70</v>
      </c>
      <c r="U6" s="21" t="s">
        <v>71</v>
      </c>
      <c r="V6" s="21" t="s">
        <v>72</v>
      </c>
      <c r="W6" s="21" t="s">
        <v>73</v>
      </c>
      <c r="X6" s="21" t="s">
        <v>74</v>
      </c>
      <c r="Y6" s="21" t="s">
        <v>75</v>
      </c>
      <c r="Z6" s="21" t="s">
        <v>76</v>
      </c>
      <c r="AA6" s="21" t="s">
        <v>77</v>
      </c>
      <c r="AB6" s="21" t="s">
        <v>78</v>
      </c>
      <c r="AC6" s="21" t="s">
        <v>79</v>
      </c>
      <c r="AD6" s="21" t="s">
        <v>80</v>
      </c>
      <c r="AE6" s="21" t="s">
        <v>81</v>
      </c>
      <c r="AF6" s="21" t="s">
        <v>82</v>
      </c>
      <c r="AG6" s="21" t="s">
        <v>83</v>
      </c>
      <c r="AH6" s="21" t="s">
        <v>84</v>
      </c>
      <c r="AI6" s="21" t="s">
        <v>85</v>
      </c>
      <c r="AJ6" s="21" t="s">
        <v>86</v>
      </c>
      <c r="AK6" s="21" t="s">
        <v>87</v>
      </c>
      <c r="AL6" s="21" t="s">
        <v>88</v>
      </c>
      <c r="AM6" s="21" t="s">
        <v>89</v>
      </c>
      <c r="AN6" s="21" t="s">
        <v>90</v>
      </c>
      <c r="AO6" s="21" t="s">
        <v>91</v>
      </c>
      <c r="AP6" s="21" t="s">
        <v>92</v>
      </c>
      <c r="AQ6" s="21" t="s">
        <v>93</v>
      </c>
      <c r="AR6" s="21" t="s">
        <v>94</v>
      </c>
      <c r="AS6" s="21" t="s">
        <v>95</v>
      </c>
      <c r="AT6" s="21" t="s">
        <v>96</v>
      </c>
      <c r="AU6" s="21" t="s">
        <v>97</v>
      </c>
      <c r="AV6" s="21" t="s">
        <v>98</v>
      </c>
      <c r="AW6" s="21" t="s">
        <v>99</v>
      </c>
      <c r="AX6" s="21" t="s">
        <v>100</v>
      </c>
      <c r="AY6" s="21" t="s">
        <v>101</v>
      </c>
      <c r="AZ6" s="21" t="s">
        <v>102</v>
      </c>
      <c r="BA6" s="21" t="s">
        <v>103</v>
      </c>
      <c r="BB6" s="21" t="s">
        <v>104</v>
      </c>
      <c r="BC6" s="21" t="s">
        <v>105</v>
      </c>
      <c r="BD6" s="21" t="s">
        <v>106</v>
      </c>
      <c r="BE6" s="21" t="s">
        <v>107</v>
      </c>
      <c r="BF6" s="21" t="s">
        <v>108</v>
      </c>
      <c r="BG6" s="21" t="s">
        <v>109</v>
      </c>
      <c r="BH6" s="21" t="s">
        <v>110</v>
      </c>
      <c r="BI6" s="21" t="s">
        <v>111</v>
      </c>
      <c r="BJ6" s="21" t="s">
        <v>112</v>
      </c>
      <c r="BK6" s="21" t="s">
        <v>113</v>
      </c>
      <c r="BL6" s="21" t="s">
        <v>114</v>
      </c>
      <c r="BM6" s="21" t="s">
        <v>115</v>
      </c>
      <c r="BN6" s="21" t="s">
        <v>116</v>
      </c>
      <c r="BO6" s="21" t="s">
        <v>117</v>
      </c>
      <c r="BP6" s="21" t="s">
        <v>118</v>
      </c>
      <c r="BQ6" s="21" t="s">
        <v>119</v>
      </c>
      <c r="BR6" s="21" t="s">
        <v>120</v>
      </c>
      <c r="BS6" s="21" t="s">
        <v>121</v>
      </c>
      <c r="BT6" s="21" t="s">
        <v>122</v>
      </c>
      <c r="BU6" s="21" t="s">
        <v>123</v>
      </c>
      <c r="BV6" s="21" t="s">
        <v>124</v>
      </c>
      <c r="BW6" s="21" t="s">
        <v>125</v>
      </c>
      <c r="BX6" s="21" t="s">
        <v>126</v>
      </c>
      <c r="BY6" s="21" t="s">
        <v>127</v>
      </c>
      <c r="BZ6" s="21" t="s">
        <v>128</v>
      </c>
      <c r="CA6" s="21" t="s">
        <v>129</v>
      </c>
      <c r="CB6" s="21" t="s">
        <v>130</v>
      </c>
      <c r="CC6" s="21" t="s">
        <v>131</v>
      </c>
      <c r="CD6" s="21" t="s">
        <v>132</v>
      </c>
      <c r="CE6" s="21" t="s">
        <v>133</v>
      </c>
      <c r="CF6" s="21" t="s">
        <v>134</v>
      </c>
      <c r="CG6" s="21" t="s">
        <v>135</v>
      </c>
      <c r="CH6" s="21" t="s">
        <v>136</v>
      </c>
      <c r="CI6" s="21" t="s">
        <v>137</v>
      </c>
      <c r="CJ6" s="21" t="s">
        <v>138</v>
      </c>
    </row>
    <row r="7" spans="1:88" ht="51" x14ac:dyDescent="0.2">
      <c r="B7" s="67">
        <v>1</v>
      </c>
      <c r="C7" s="35" t="s">
        <v>208</v>
      </c>
      <c r="D7" s="36" t="s">
        <v>209</v>
      </c>
      <c r="E7" s="36" t="s">
        <v>45</v>
      </c>
      <c r="F7" s="36">
        <v>2</v>
      </c>
      <c r="G7" s="43"/>
      <c r="H7" s="140">
        <v>275.33711776088739</v>
      </c>
      <c r="I7" s="140">
        <v>275.10202083189199</v>
      </c>
      <c r="J7" s="140">
        <v>273.47363712462811</v>
      </c>
      <c r="K7" s="140">
        <v>272.37805468266691</v>
      </c>
      <c r="L7" s="140">
        <v>268.51875292882073</v>
      </c>
      <c r="M7" s="140">
        <v>269.63555710187734</v>
      </c>
      <c r="N7" s="140">
        <v>270.65190166556113</v>
      </c>
      <c r="O7" s="140">
        <v>271.76864314914741</v>
      </c>
      <c r="P7" s="140">
        <v>272.824310168784</v>
      </c>
      <c r="Q7" s="140">
        <v>273.91545851524677</v>
      </c>
      <c r="R7" s="140">
        <v>274.66729962173451</v>
      </c>
      <c r="S7" s="140">
        <v>275.45274139065094</v>
      </c>
      <c r="T7" s="140">
        <v>276.22911731684542</v>
      </c>
      <c r="U7" s="140">
        <v>277.04599616103604</v>
      </c>
      <c r="V7" s="140">
        <v>277.87242697117756</v>
      </c>
      <c r="W7" s="140">
        <v>278.71818948500078</v>
      </c>
      <c r="X7" s="140">
        <v>279.56157336182736</v>
      </c>
      <c r="Y7" s="140">
        <v>280.46324542723619</v>
      </c>
      <c r="Z7" s="140">
        <v>281.40831919554569</v>
      </c>
      <c r="AA7" s="140">
        <v>282.48565558454737</v>
      </c>
      <c r="AB7" s="140">
        <v>283.5644793287475</v>
      </c>
      <c r="AC7" s="140">
        <v>284.70441320258715</v>
      </c>
      <c r="AD7" s="140">
        <v>285.77292397022416</v>
      </c>
      <c r="AE7" s="140">
        <v>286.95394568073834</v>
      </c>
      <c r="AF7" s="140">
        <v>287.92233260365367</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1" x14ac:dyDescent="0.2">
      <c r="B8" s="67">
        <f>B7+1</f>
        <v>2</v>
      </c>
      <c r="C8" s="30" t="s">
        <v>211</v>
      </c>
      <c r="D8" s="31" t="s">
        <v>212</v>
      </c>
      <c r="E8" s="31" t="s">
        <v>45</v>
      </c>
      <c r="F8" s="31">
        <v>2</v>
      </c>
      <c r="G8" s="43"/>
      <c r="H8" s="129">
        <v>302.42230699468581</v>
      </c>
      <c r="I8" s="129">
        <v>302.31970259127672</v>
      </c>
      <c r="J8" s="129">
        <v>302.21709818786763</v>
      </c>
      <c r="K8" s="129">
        <v>302.11449378445855</v>
      </c>
      <c r="L8" s="129">
        <v>302.01188938104946</v>
      </c>
      <c r="M8" s="129">
        <v>301.90928497764037</v>
      </c>
      <c r="N8" s="129">
        <v>301.80668057423128</v>
      </c>
      <c r="O8" s="129">
        <v>301.70407617082213</v>
      </c>
      <c r="P8" s="129">
        <v>301.6014717674131</v>
      </c>
      <c r="Q8" s="129">
        <v>301.49886736400396</v>
      </c>
      <c r="R8" s="129">
        <v>301.39626296059487</v>
      </c>
      <c r="S8" s="129">
        <v>301.29365855718578</v>
      </c>
      <c r="T8" s="129">
        <v>301.19105415377669</v>
      </c>
      <c r="U8" s="129">
        <v>301.0884497503676</v>
      </c>
      <c r="V8" s="129">
        <v>300.98584534695851</v>
      </c>
      <c r="W8" s="129">
        <v>300.88324094354942</v>
      </c>
      <c r="X8" s="129">
        <v>300.78063654014034</v>
      </c>
      <c r="Y8" s="129">
        <v>300.67803213673125</v>
      </c>
      <c r="Z8" s="129">
        <v>300.57542773332216</v>
      </c>
      <c r="AA8" s="129">
        <v>300.47282332991307</v>
      </c>
      <c r="AB8" s="129">
        <v>300.37021892650398</v>
      </c>
      <c r="AC8" s="129">
        <v>300.26761452309489</v>
      </c>
      <c r="AD8" s="129">
        <v>300.1650101196858</v>
      </c>
      <c r="AE8" s="129">
        <v>300.06240571627671</v>
      </c>
      <c r="AF8" s="129">
        <v>299.95980131286763</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1" x14ac:dyDescent="0.2">
      <c r="B9" s="67">
        <f t="shared" ref="B9:B11" si="0">B8+1</f>
        <v>3</v>
      </c>
      <c r="C9" s="30" t="s">
        <v>214</v>
      </c>
      <c r="D9" s="31" t="s">
        <v>215</v>
      </c>
      <c r="E9" s="31" t="s">
        <v>45</v>
      </c>
      <c r="F9" s="31">
        <v>2</v>
      </c>
      <c r="G9" s="43"/>
      <c r="H9" s="129">
        <v>291.60230699468582</v>
      </c>
      <c r="I9" s="129">
        <v>291.49970259127673</v>
      </c>
      <c r="J9" s="129">
        <v>291.39709818786764</v>
      </c>
      <c r="K9" s="129">
        <v>291.29449378445855</v>
      </c>
      <c r="L9" s="129">
        <v>291.19188938104946</v>
      </c>
      <c r="M9" s="129">
        <v>298.05928497764035</v>
      </c>
      <c r="N9" s="129">
        <v>297.95668057423126</v>
      </c>
      <c r="O9" s="129">
        <v>297.85407617082211</v>
      </c>
      <c r="P9" s="129">
        <v>297.75147176741308</v>
      </c>
      <c r="Q9" s="129">
        <v>297.64886736400393</v>
      </c>
      <c r="R9" s="129">
        <v>297.54626296059485</v>
      </c>
      <c r="S9" s="129">
        <v>297.44365855718576</v>
      </c>
      <c r="T9" s="129">
        <v>297.34105415377667</v>
      </c>
      <c r="U9" s="129">
        <v>297.23844975036758</v>
      </c>
      <c r="V9" s="129">
        <v>297.13584534695849</v>
      </c>
      <c r="W9" s="129">
        <v>297.0332409435494</v>
      </c>
      <c r="X9" s="129">
        <v>296.93063654014031</v>
      </c>
      <c r="Y9" s="129">
        <v>296.82803213673122</v>
      </c>
      <c r="Z9" s="129">
        <v>296.72542773332214</v>
      </c>
      <c r="AA9" s="129">
        <v>296.62282332991305</v>
      </c>
      <c r="AB9" s="129">
        <v>296.52021892650396</v>
      </c>
      <c r="AC9" s="129">
        <v>296.41761452309487</v>
      </c>
      <c r="AD9" s="129">
        <v>296.31501011968578</v>
      </c>
      <c r="AE9" s="129">
        <v>296.21240571627669</v>
      </c>
      <c r="AF9" s="129">
        <v>296.1098013128676</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51" x14ac:dyDescent="0.2">
      <c r="B10" s="67">
        <f t="shared" si="0"/>
        <v>4</v>
      </c>
      <c r="C10" s="30" t="s">
        <v>217</v>
      </c>
      <c r="D10" s="31" t="s">
        <v>218</v>
      </c>
      <c r="E10" s="31" t="s">
        <v>45</v>
      </c>
      <c r="F10" s="31">
        <v>2</v>
      </c>
      <c r="G10" s="43"/>
      <c r="H10" s="129">
        <v>17.258336983494903</v>
      </c>
      <c r="I10" s="129">
        <v>17.675595446517733</v>
      </c>
      <c r="J10" s="129">
        <v>18.048500541373922</v>
      </c>
      <c r="K10" s="129">
        <v>18.465852999464435</v>
      </c>
      <c r="L10" s="129">
        <v>18.776227635083348</v>
      </c>
      <c r="M10" s="129">
        <v>19.056632759939248</v>
      </c>
      <c r="N10" s="129">
        <v>16.577415670222223</v>
      </c>
      <c r="O10" s="129">
        <v>16.990344869567526</v>
      </c>
      <c r="P10" s="129">
        <v>17.245461788079744</v>
      </c>
      <c r="Q10" s="129">
        <v>17.434148900985971</v>
      </c>
      <c r="R10" s="129">
        <v>17.772634157109021</v>
      </c>
      <c r="S10" s="129">
        <v>15.99254119746722</v>
      </c>
      <c r="T10" s="129">
        <v>16.330920974540028</v>
      </c>
      <c r="U10" s="129">
        <v>16.512674952678182</v>
      </c>
      <c r="V10" s="129">
        <v>16.711827074231106</v>
      </c>
      <c r="W10" s="129">
        <v>16.992668839288804</v>
      </c>
      <c r="X10" s="129">
        <v>15.378244201989787</v>
      </c>
      <c r="Y10" s="129">
        <v>15.588877716533414</v>
      </c>
      <c r="Z10" s="129">
        <v>15.678690113383322</v>
      </c>
      <c r="AA10" s="129">
        <v>15.958712937305613</v>
      </c>
      <c r="AB10" s="129">
        <v>16.168973823526368</v>
      </c>
      <c r="AC10" s="129">
        <v>14.659610913859972</v>
      </c>
      <c r="AD10" s="129">
        <v>14.84075942021941</v>
      </c>
      <c r="AE10" s="129">
        <v>14.961934358039606</v>
      </c>
      <c r="AF10" s="129">
        <v>15.176135502704078</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51" x14ac:dyDescent="0.2">
      <c r="B11" s="67">
        <f t="shared" si="0"/>
        <v>5</v>
      </c>
      <c r="C11" s="30" t="s">
        <v>220</v>
      </c>
      <c r="D11" s="31" t="s">
        <v>221</v>
      </c>
      <c r="E11" s="31" t="s">
        <v>45</v>
      </c>
      <c r="F11" s="31">
        <v>2</v>
      </c>
      <c r="G11" s="43"/>
      <c r="H11" s="141">
        <v>-0.99314774969647956</v>
      </c>
      <c r="I11" s="141">
        <v>-1.2779136871329939</v>
      </c>
      <c r="J11" s="141">
        <v>-0.12503947813439353</v>
      </c>
      <c r="K11" s="141">
        <v>0.45058610232720397</v>
      </c>
      <c r="L11" s="141">
        <v>3.8969088171453841</v>
      </c>
      <c r="M11" s="141">
        <v>9.3670951158237585</v>
      </c>
      <c r="N11" s="141">
        <v>10.727363238447907</v>
      </c>
      <c r="O11" s="141">
        <v>9.0950881521071771</v>
      </c>
      <c r="P11" s="141">
        <v>7.6816998105493397</v>
      </c>
      <c r="Q11" s="141">
        <v>6.2992599477711941</v>
      </c>
      <c r="R11" s="141">
        <v>5.1063291817513097</v>
      </c>
      <c r="S11" s="141">
        <v>5.9983759690675935</v>
      </c>
      <c r="T11" s="141">
        <v>4.7810158623912216</v>
      </c>
      <c r="U11" s="141">
        <v>3.6797786366533529</v>
      </c>
      <c r="V11" s="141">
        <v>2.5515913015498235</v>
      </c>
      <c r="W11" s="141">
        <v>1.3223826192598196</v>
      </c>
      <c r="X11" s="141">
        <v>1.990818976323169</v>
      </c>
      <c r="Y11" s="141">
        <v>0.77590899296162164</v>
      </c>
      <c r="Z11" s="141">
        <v>-0.36158157560687343</v>
      </c>
      <c r="AA11" s="141">
        <v>-1.8215451919399399</v>
      </c>
      <c r="AB11" s="141">
        <v>-3.2132342257699058</v>
      </c>
      <c r="AC11" s="141">
        <v>-2.9464095933522501</v>
      </c>
      <c r="AD11" s="141">
        <v>-4.298673270757785</v>
      </c>
      <c r="AE11" s="141">
        <v>-5.7034743225012576</v>
      </c>
      <c r="AF11" s="141">
        <v>-6.9886667934901467</v>
      </c>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ht="13.9" customHeight="1" x14ac:dyDescent="0.2"/>
    <row r="13" spans="1:88" ht="13.9" customHeight="1" x14ac:dyDescent="0.2"/>
    <row r="14" spans="1:88" ht="13.9" customHeight="1" x14ac:dyDescent="0.2"/>
    <row r="15" spans="1:88" ht="13.9" customHeight="1" x14ac:dyDescent="0.25">
      <c r="B15" s="51" t="s">
        <v>334</v>
      </c>
      <c r="C15" s="26"/>
    </row>
    <row r="16" spans="1:88" ht="13.9" customHeight="1" x14ac:dyDescent="0.2">
      <c r="B16" s="26"/>
      <c r="C16" s="26"/>
    </row>
    <row r="17" spans="2:9" ht="13.9" customHeight="1" x14ac:dyDescent="0.2">
      <c r="B17" s="52"/>
      <c r="C17" s="26" t="s">
        <v>335</v>
      </c>
    </row>
    <row r="18" spans="2:9" ht="13.9" customHeight="1" x14ac:dyDescent="0.2">
      <c r="B18" s="26"/>
      <c r="C18" s="26"/>
    </row>
    <row r="19" spans="2:9" ht="13.9" customHeight="1" x14ac:dyDescent="0.2">
      <c r="B19" s="53"/>
      <c r="C19" s="26" t="s">
        <v>336</v>
      </c>
    </row>
    <row r="20" spans="2:9" ht="13.9" customHeight="1" x14ac:dyDescent="0.2"/>
    <row r="21" spans="2:9" ht="13.9" customHeight="1" x14ac:dyDescent="0.2"/>
    <row r="22" spans="2:9" ht="13.9" customHeight="1" x14ac:dyDescent="0.2"/>
    <row r="23" spans="2:9" s="26" customFormat="1" ht="13.9" customHeight="1" x14ac:dyDescent="0.25">
      <c r="B23" s="161" t="s">
        <v>340</v>
      </c>
      <c r="C23" s="162"/>
      <c r="D23" s="162"/>
      <c r="E23" s="162"/>
      <c r="F23" s="162"/>
      <c r="G23" s="162"/>
      <c r="H23" s="162"/>
      <c r="I23" s="163"/>
    </row>
    <row r="24" spans="2:9" ht="13.9" customHeight="1" x14ac:dyDescent="0.2"/>
    <row r="25" spans="2:9" s="6" customFormat="1" ht="13.5" x14ac:dyDescent="0.2">
      <c r="B25" s="55" t="s">
        <v>332</v>
      </c>
      <c r="C25" s="164" t="s">
        <v>330</v>
      </c>
      <c r="D25" s="164"/>
      <c r="E25" s="164"/>
      <c r="F25" s="164"/>
      <c r="G25" s="164"/>
      <c r="H25" s="164"/>
      <c r="I25" s="164"/>
    </row>
    <row r="26" spans="2:9" s="6" customFormat="1" ht="72.400000000000006" customHeight="1" x14ac:dyDescent="0.2">
      <c r="B26" s="56">
        <v>1</v>
      </c>
      <c r="C26" s="152" t="s">
        <v>210</v>
      </c>
      <c r="D26" s="153"/>
      <c r="E26" s="153"/>
      <c r="F26" s="153"/>
      <c r="G26" s="153"/>
      <c r="H26" s="153"/>
      <c r="I26" s="153"/>
    </row>
    <row r="27" spans="2:9" s="6" customFormat="1" ht="54" customHeight="1" x14ac:dyDescent="0.2">
      <c r="B27" s="56">
        <v>2</v>
      </c>
      <c r="C27" s="152" t="s">
        <v>213</v>
      </c>
      <c r="D27" s="153"/>
      <c r="E27" s="153"/>
      <c r="F27" s="153"/>
      <c r="G27" s="153"/>
      <c r="H27" s="153"/>
      <c r="I27" s="153"/>
    </row>
    <row r="28" spans="2:9" s="6" customFormat="1" ht="54" customHeight="1" x14ac:dyDescent="0.2">
      <c r="B28" s="56">
        <v>3</v>
      </c>
      <c r="C28" s="152" t="s">
        <v>216</v>
      </c>
      <c r="D28" s="153"/>
      <c r="E28" s="153"/>
      <c r="F28" s="153"/>
      <c r="G28" s="153"/>
      <c r="H28" s="153"/>
      <c r="I28" s="153"/>
    </row>
    <row r="29" spans="2:9" s="6" customFormat="1" ht="54" customHeight="1" x14ac:dyDescent="0.2">
      <c r="B29" s="56">
        <v>4</v>
      </c>
      <c r="C29" s="152" t="s">
        <v>219</v>
      </c>
      <c r="D29" s="153"/>
      <c r="E29" s="153"/>
      <c r="F29" s="153"/>
      <c r="G29" s="153"/>
      <c r="H29" s="153"/>
      <c r="I29" s="153"/>
    </row>
    <row r="30" spans="2:9" s="6" customFormat="1" ht="54" customHeight="1" x14ac:dyDescent="0.2">
      <c r="B30" s="56">
        <v>5</v>
      </c>
      <c r="C30" s="152" t="s">
        <v>222</v>
      </c>
      <c r="D30" s="153"/>
      <c r="E30" s="153"/>
      <c r="F30" s="153"/>
      <c r="G30" s="153"/>
      <c r="H30" s="153"/>
      <c r="I30" s="153"/>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I10" sqref="I10"/>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A1" s="26"/>
      <c r="B1" s="1" t="s">
        <v>223</v>
      </c>
      <c r="C1" s="1"/>
      <c r="D1" s="24"/>
      <c r="E1" s="25"/>
      <c r="F1" s="24"/>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57" t="s">
        <v>2</v>
      </c>
      <c r="C3" s="158"/>
      <c r="D3" s="159" t="s">
        <v>395</v>
      </c>
      <c r="E3" s="159"/>
      <c r="F3" s="159"/>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57" t="s">
        <v>328</v>
      </c>
      <c r="C4" s="158"/>
      <c r="D4" s="159" t="s">
        <v>396</v>
      </c>
      <c r="E4" s="159"/>
      <c r="F4" s="159"/>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3"/>
      <c r="H5" s="168" t="s">
        <v>56</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0" t="s">
        <v>57</v>
      </c>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row>
    <row r="6" spans="1:88" ht="15" thickBot="1" x14ac:dyDescent="0.25">
      <c r="A6" s="26"/>
      <c r="B6" s="66" t="s">
        <v>332</v>
      </c>
      <c r="C6" s="20" t="s">
        <v>19</v>
      </c>
      <c r="D6" s="21" t="s">
        <v>20</v>
      </c>
      <c r="E6" s="21" t="s">
        <v>21</v>
      </c>
      <c r="F6" s="89" t="s">
        <v>331</v>
      </c>
      <c r="G6" s="43"/>
      <c r="H6" s="21" t="s">
        <v>58</v>
      </c>
      <c r="I6" s="21" t="s">
        <v>59</v>
      </c>
      <c r="J6" s="21" t="s">
        <v>60</v>
      </c>
      <c r="K6" s="21" t="s">
        <v>61</v>
      </c>
      <c r="L6" s="21" t="s">
        <v>62</v>
      </c>
      <c r="M6" s="21" t="s">
        <v>63</v>
      </c>
      <c r="N6" s="21" t="s">
        <v>64</v>
      </c>
      <c r="O6" s="21" t="s">
        <v>65</v>
      </c>
      <c r="P6" s="21" t="s">
        <v>66</v>
      </c>
      <c r="Q6" s="21" t="s">
        <v>67</v>
      </c>
      <c r="R6" s="21" t="s">
        <v>68</v>
      </c>
      <c r="S6" s="21" t="s">
        <v>69</v>
      </c>
      <c r="T6" s="21" t="s">
        <v>70</v>
      </c>
      <c r="U6" s="21" t="s">
        <v>71</v>
      </c>
      <c r="V6" s="21" t="s">
        <v>72</v>
      </c>
      <c r="W6" s="21" t="s">
        <v>73</v>
      </c>
      <c r="X6" s="21" t="s">
        <v>74</v>
      </c>
      <c r="Y6" s="21" t="s">
        <v>75</v>
      </c>
      <c r="Z6" s="21" t="s">
        <v>76</v>
      </c>
      <c r="AA6" s="21" t="s">
        <v>77</v>
      </c>
      <c r="AB6" s="21" t="s">
        <v>78</v>
      </c>
      <c r="AC6" s="21" t="s">
        <v>79</v>
      </c>
      <c r="AD6" s="21" t="s">
        <v>80</v>
      </c>
      <c r="AE6" s="21" t="s">
        <v>81</v>
      </c>
      <c r="AF6" s="21" t="s">
        <v>82</v>
      </c>
      <c r="AG6" s="21" t="s">
        <v>83</v>
      </c>
      <c r="AH6" s="21" t="s">
        <v>84</v>
      </c>
      <c r="AI6" s="21" t="s">
        <v>85</v>
      </c>
      <c r="AJ6" s="21" t="s">
        <v>86</v>
      </c>
      <c r="AK6" s="21" t="s">
        <v>87</v>
      </c>
      <c r="AL6" s="21" t="s">
        <v>88</v>
      </c>
      <c r="AM6" s="21" t="s">
        <v>89</v>
      </c>
      <c r="AN6" s="21" t="s">
        <v>90</v>
      </c>
      <c r="AO6" s="21" t="s">
        <v>91</v>
      </c>
      <c r="AP6" s="21" t="s">
        <v>92</v>
      </c>
      <c r="AQ6" s="21" t="s">
        <v>93</v>
      </c>
      <c r="AR6" s="21" t="s">
        <v>94</v>
      </c>
      <c r="AS6" s="21" t="s">
        <v>95</v>
      </c>
      <c r="AT6" s="21" t="s">
        <v>96</v>
      </c>
      <c r="AU6" s="21" t="s">
        <v>97</v>
      </c>
      <c r="AV6" s="21" t="s">
        <v>98</v>
      </c>
      <c r="AW6" s="21" t="s">
        <v>99</v>
      </c>
      <c r="AX6" s="21" t="s">
        <v>100</v>
      </c>
      <c r="AY6" s="21" t="s">
        <v>101</v>
      </c>
      <c r="AZ6" s="21" t="s">
        <v>102</v>
      </c>
      <c r="BA6" s="21" t="s">
        <v>103</v>
      </c>
      <c r="BB6" s="21" t="s">
        <v>104</v>
      </c>
      <c r="BC6" s="21" t="s">
        <v>105</v>
      </c>
      <c r="BD6" s="21" t="s">
        <v>106</v>
      </c>
      <c r="BE6" s="21" t="s">
        <v>107</v>
      </c>
      <c r="BF6" s="21" t="s">
        <v>108</v>
      </c>
      <c r="BG6" s="21" t="s">
        <v>109</v>
      </c>
      <c r="BH6" s="21" t="s">
        <v>110</v>
      </c>
      <c r="BI6" s="21" t="s">
        <v>111</v>
      </c>
      <c r="BJ6" s="21" t="s">
        <v>112</v>
      </c>
      <c r="BK6" s="21" t="s">
        <v>113</v>
      </c>
      <c r="BL6" s="21" t="s">
        <v>114</v>
      </c>
      <c r="BM6" s="21" t="s">
        <v>115</v>
      </c>
      <c r="BN6" s="21" t="s">
        <v>116</v>
      </c>
      <c r="BO6" s="21" t="s">
        <v>117</v>
      </c>
      <c r="BP6" s="21" t="s">
        <v>118</v>
      </c>
      <c r="BQ6" s="21" t="s">
        <v>119</v>
      </c>
      <c r="BR6" s="21" t="s">
        <v>120</v>
      </c>
      <c r="BS6" s="21" t="s">
        <v>121</v>
      </c>
      <c r="BT6" s="21" t="s">
        <v>122</v>
      </c>
      <c r="BU6" s="21" t="s">
        <v>123</v>
      </c>
      <c r="BV6" s="21" t="s">
        <v>124</v>
      </c>
      <c r="BW6" s="21" t="s">
        <v>125</v>
      </c>
      <c r="BX6" s="21" t="s">
        <v>126</v>
      </c>
      <c r="BY6" s="21" t="s">
        <v>127</v>
      </c>
      <c r="BZ6" s="21" t="s">
        <v>128</v>
      </c>
      <c r="CA6" s="21" t="s">
        <v>129</v>
      </c>
      <c r="CB6" s="21" t="s">
        <v>130</v>
      </c>
      <c r="CC6" s="21" t="s">
        <v>131</v>
      </c>
      <c r="CD6" s="21" t="s">
        <v>132</v>
      </c>
      <c r="CE6" s="21" t="s">
        <v>133</v>
      </c>
      <c r="CF6" s="21" t="s">
        <v>134</v>
      </c>
      <c r="CG6" s="21" t="s">
        <v>135</v>
      </c>
      <c r="CH6" s="21" t="s">
        <v>136</v>
      </c>
      <c r="CI6" s="21" t="s">
        <v>137</v>
      </c>
      <c r="CJ6" s="21" t="s">
        <v>138</v>
      </c>
    </row>
    <row r="7" spans="1:88" ht="51.75" customHeight="1" x14ac:dyDescent="0.2">
      <c r="B7" s="67">
        <v>1</v>
      </c>
      <c r="C7" s="35" t="s">
        <v>139</v>
      </c>
      <c r="D7" s="36" t="s">
        <v>224</v>
      </c>
      <c r="E7" s="36" t="s">
        <v>45</v>
      </c>
      <c r="F7" s="36">
        <v>2</v>
      </c>
      <c r="G7" s="43"/>
      <c r="H7" s="129">
        <v>327.8128018465909</v>
      </c>
      <c r="I7" s="129">
        <v>327.71019744318181</v>
      </c>
      <c r="J7" s="129">
        <v>327.60759303977272</v>
      </c>
      <c r="K7" s="129">
        <v>327.50498863636363</v>
      </c>
      <c r="L7" s="129">
        <v>327.40238423295455</v>
      </c>
      <c r="M7" s="129">
        <v>327.29977982954546</v>
      </c>
      <c r="N7" s="129">
        <v>327.19717542613637</v>
      </c>
      <c r="O7" s="129">
        <v>327.09457102272722</v>
      </c>
      <c r="P7" s="129">
        <v>326.99196661931819</v>
      </c>
      <c r="Q7" s="129">
        <v>326.88936221590905</v>
      </c>
      <c r="R7" s="129">
        <v>326.78675781249996</v>
      </c>
      <c r="S7" s="129">
        <v>326.68415340909087</v>
      </c>
      <c r="T7" s="129">
        <v>326.58154900568178</v>
      </c>
      <c r="U7" s="129">
        <v>326.47894460227269</v>
      </c>
      <c r="V7" s="129">
        <v>326.3763401988636</v>
      </c>
      <c r="W7" s="129">
        <v>326.27373579545451</v>
      </c>
      <c r="X7" s="129">
        <v>326.17113139204542</v>
      </c>
      <c r="Y7" s="129">
        <v>326.06852698863634</v>
      </c>
      <c r="Z7" s="129">
        <v>325.96592258522725</v>
      </c>
      <c r="AA7" s="129">
        <v>325.86331818181816</v>
      </c>
      <c r="AB7" s="129">
        <v>325.76071377840907</v>
      </c>
      <c r="AC7" s="129">
        <v>325.65810937499998</v>
      </c>
      <c r="AD7" s="129">
        <v>325.55550497159089</v>
      </c>
      <c r="AE7" s="129">
        <v>325.4529005681818</v>
      </c>
      <c r="AF7" s="129">
        <v>325.35029616477271</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7.4" customHeight="1" x14ac:dyDescent="0.2">
      <c r="B8" s="67">
        <v>2</v>
      </c>
      <c r="C8" s="30" t="s">
        <v>150</v>
      </c>
      <c r="D8" s="31" t="s">
        <v>226</v>
      </c>
      <c r="E8" s="31" t="s">
        <v>45</v>
      </c>
      <c r="F8" s="31">
        <v>2</v>
      </c>
      <c r="G8" s="43"/>
      <c r="H8" s="129">
        <v>20.27</v>
      </c>
      <c r="I8" s="129">
        <v>20.27</v>
      </c>
      <c r="J8" s="129">
        <v>20.27</v>
      </c>
      <c r="K8" s="129">
        <v>20.27</v>
      </c>
      <c r="L8" s="129">
        <v>20.27</v>
      </c>
      <c r="M8" s="129">
        <v>20.27</v>
      </c>
      <c r="N8" s="129">
        <v>20.27</v>
      </c>
      <c r="O8" s="129">
        <v>20.27</v>
      </c>
      <c r="P8" s="129">
        <v>20.27</v>
      </c>
      <c r="Q8" s="129">
        <v>20.27</v>
      </c>
      <c r="R8" s="129">
        <v>20.27</v>
      </c>
      <c r="S8" s="129">
        <v>20.27</v>
      </c>
      <c r="T8" s="129">
        <v>20.27</v>
      </c>
      <c r="U8" s="129">
        <v>20.27</v>
      </c>
      <c r="V8" s="129">
        <v>20.27</v>
      </c>
      <c r="W8" s="129">
        <v>20.27</v>
      </c>
      <c r="X8" s="129">
        <v>20.27</v>
      </c>
      <c r="Y8" s="129">
        <v>20.27</v>
      </c>
      <c r="Z8" s="129">
        <v>20.27</v>
      </c>
      <c r="AA8" s="129">
        <v>20.27</v>
      </c>
      <c r="AB8" s="129">
        <v>14.77</v>
      </c>
      <c r="AC8" s="129">
        <v>14.77</v>
      </c>
      <c r="AD8" s="129">
        <v>14.77</v>
      </c>
      <c r="AE8" s="129">
        <v>14.77</v>
      </c>
      <c r="AF8" s="129">
        <v>14.77</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9.65" customHeight="1" x14ac:dyDescent="0.2">
      <c r="B9" s="67">
        <v>3</v>
      </c>
      <c r="C9" s="30" t="s">
        <v>153</v>
      </c>
      <c r="D9" s="31" t="s">
        <v>228</v>
      </c>
      <c r="E9" s="31" t="s">
        <v>45</v>
      </c>
      <c r="F9" s="31">
        <v>2</v>
      </c>
      <c r="G9" s="43"/>
      <c r="H9" s="130">
        <v>5.1204948519050859</v>
      </c>
      <c r="I9" s="130">
        <v>5.1204948519050859</v>
      </c>
      <c r="J9" s="130">
        <v>5.1204948519050859</v>
      </c>
      <c r="K9" s="130">
        <v>5.1204948519050859</v>
      </c>
      <c r="L9" s="130">
        <v>5.1204948519050859</v>
      </c>
      <c r="M9" s="130">
        <v>5.1204948519050859</v>
      </c>
      <c r="N9" s="130">
        <v>5.1204948519050859</v>
      </c>
      <c r="O9" s="130">
        <v>5.1204948519050859</v>
      </c>
      <c r="P9" s="130">
        <v>5.1204948519050859</v>
      </c>
      <c r="Q9" s="130">
        <v>5.1204948519050859</v>
      </c>
      <c r="R9" s="130">
        <v>5.1204948519050859</v>
      </c>
      <c r="S9" s="130">
        <v>5.1204948519050859</v>
      </c>
      <c r="T9" s="130">
        <v>5.1204948519050859</v>
      </c>
      <c r="U9" s="130">
        <v>5.1204948519050859</v>
      </c>
      <c r="V9" s="130">
        <v>5.1204948519050859</v>
      </c>
      <c r="W9" s="130">
        <v>5.1204948519050859</v>
      </c>
      <c r="X9" s="130">
        <v>5.1204948519050859</v>
      </c>
      <c r="Y9" s="130">
        <v>5.1204948519050859</v>
      </c>
      <c r="Z9" s="130">
        <v>5.1204948519050859</v>
      </c>
      <c r="AA9" s="130">
        <v>5.1204948519050859</v>
      </c>
      <c r="AB9" s="130">
        <v>5.1204948519050859</v>
      </c>
      <c r="AC9" s="130">
        <v>5.1204948519050859</v>
      </c>
      <c r="AD9" s="130">
        <v>5.1204948519050859</v>
      </c>
      <c r="AE9" s="130">
        <v>5.1204948519050859</v>
      </c>
      <c r="AF9" s="130">
        <v>5.1204948519050859</v>
      </c>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x14ac:dyDescent="0.2"/>
    <row r="11" spans="1:88" x14ac:dyDescent="0.2"/>
    <row r="12" spans="1:88" x14ac:dyDescent="0.2"/>
    <row r="13" spans="1:88" ht="15" x14ac:dyDescent="0.25">
      <c r="B13" s="51" t="s">
        <v>334</v>
      </c>
      <c r="C13" s="26"/>
    </row>
    <row r="14" spans="1:88" x14ac:dyDescent="0.2">
      <c r="B14" s="26"/>
      <c r="C14" s="26"/>
    </row>
    <row r="15" spans="1:88" x14ac:dyDescent="0.2">
      <c r="B15" s="52"/>
      <c r="C15" s="26" t="s">
        <v>335</v>
      </c>
    </row>
    <row r="16" spans="1:88" x14ac:dyDescent="0.2">
      <c r="B16" s="26"/>
      <c r="C16" s="26"/>
    </row>
    <row r="17" spans="2:9" x14ac:dyDescent="0.2">
      <c r="B17" s="53"/>
      <c r="C17" s="26" t="s">
        <v>336</v>
      </c>
    </row>
    <row r="18" spans="2:9" x14ac:dyDescent="0.2"/>
    <row r="19" spans="2:9" x14ac:dyDescent="0.2"/>
    <row r="20" spans="2:9" x14ac:dyDescent="0.2"/>
    <row r="21" spans="2:9" s="26" customFormat="1" ht="15" x14ac:dyDescent="0.25">
      <c r="B21" s="161" t="s">
        <v>341</v>
      </c>
      <c r="C21" s="162"/>
      <c r="D21" s="162"/>
      <c r="E21" s="162"/>
      <c r="F21" s="162"/>
      <c r="G21" s="162"/>
      <c r="H21" s="162"/>
      <c r="I21" s="163"/>
    </row>
    <row r="22" spans="2:9" x14ac:dyDescent="0.2"/>
    <row r="23" spans="2:9" s="6" customFormat="1" ht="13.5" x14ac:dyDescent="0.2">
      <c r="B23" s="55" t="s">
        <v>332</v>
      </c>
      <c r="C23" s="164" t="s">
        <v>330</v>
      </c>
      <c r="D23" s="164"/>
      <c r="E23" s="164"/>
      <c r="F23" s="164"/>
      <c r="G23" s="164"/>
      <c r="H23" s="164"/>
      <c r="I23" s="164"/>
    </row>
    <row r="24" spans="2:9" s="6" customFormat="1" ht="75.400000000000006" customHeight="1" x14ac:dyDescent="0.2">
      <c r="B24" s="56">
        <v>1</v>
      </c>
      <c r="C24" s="152" t="s">
        <v>225</v>
      </c>
      <c r="D24" s="153"/>
      <c r="E24" s="153"/>
      <c r="F24" s="153"/>
      <c r="G24" s="153"/>
      <c r="H24" s="153"/>
      <c r="I24" s="153"/>
    </row>
    <row r="25" spans="2:9" s="6" customFormat="1" ht="118.5" customHeight="1" x14ac:dyDescent="0.2">
      <c r="B25" s="56">
        <v>2</v>
      </c>
      <c r="C25" s="152" t="s">
        <v>227</v>
      </c>
      <c r="D25" s="153"/>
      <c r="E25" s="153"/>
      <c r="F25" s="153"/>
      <c r="G25" s="153"/>
      <c r="H25" s="153"/>
      <c r="I25" s="153"/>
    </row>
    <row r="26" spans="2:9" s="6" customFormat="1" ht="85.5" customHeight="1" x14ac:dyDescent="0.2">
      <c r="B26" s="56">
        <v>3</v>
      </c>
      <c r="C26" s="152" t="s">
        <v>229</v>
      </c>
      <c r="D26" s="153"/>
      <c r="E26" s="153"/>
      <c r="F26" s="153"/>
      <c r="G26" s="153"/>
      <c r="H26" s="153"/>
      <c r="I26" s="153"/>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70" zoomScaleNormal="70" workbookViewId="0">
      <pane xSplit="6" ySplit="6" topLeftCell="G7" activePane="bottomRight" state="frozen"/>
      <selection activeCell="E12" sqref="E12"/>
      <selection pane="topRight" activeCell="E12" sqref="E12"/>
      <selection pane="bottomLeft" activeCell="E12" sqref="E12"/>
      <selection pane="bottomRight" activeCell="H16" sqref="H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45" t="s">
        <v>230</v>
      </c>
      <c r="C1" s="145"/>
      <c r="D1" s="145"/>
      <c r="E1" s="145"/>
      <c r="F1" s="145"/>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7.25" thickBot="1" x14ac:dyDescent="0.25">
      <c r="B3" s="157" t="s">
        <v>2</v>
      </c>
      <c r="C3" s="158"/>
      <c r="D3" s="159" t="s">
        <v>395</v>
      </c>
      <c r="E3" s="159"/>
      <c r="F3" s="159"/>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7.25" thickBot="1" x14ac:dyDescent="0.25">
      <c r="B4" s="157" t="s">
        <v>328</v>
      </c>
      <c r="C4" s="158"/>
      <c r="D4" s="159" t="s">
        <v>396</v>
      </c>
      <c r="E4" s="159"/>
      <c r="F4" s="159"/>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3"/>
      <c r="H5" s="168" t="s">
        <v>56</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0" t="s">
        <v>57</v>
      </c>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row>
    <row r="6" spans="2:88" ht="15" thickBot="1" x14ac:dyDescent="0.25">
      <c r="B6" s="66" t="s">
        <v>332</v>
      </c>
      <c r="C6" s="20" t="s">
        <v>19</v>
      </c>
      <c r="D6" s="21" t="s">
        <v>20</v>
      </c>
      <c r="E6" s="21" t="s">
        <v>21</v>
      </c>
      <c r="F6" s="89" t="s">
        <v>331</v>
      </c>
      <c r="G6" s="43"/>
      <c r="H6" s="21" t="s">
        <v>58</v>
      </c>
      <c r="I6" s="21" t="s">
        <v>59</v>
      </c>
      <c r="J6" s="21" t="s">
        <v>60</v>
      </c>
      <c r="K6" s="21" t="s">
        <v>61</v>
      </c>
      <c r="L6" s="21" t="s">
        <v>62</v>
      </c>
      <c r="M6" s="21" t="s">
        <v>63</v>
      </c>
      <c r="N6" s="21" t="s">
        <v>64</v>
      </c>
      <c r="O6" s="21" t="s">
        <v>65</v>
      </c>
      <c r="P6" s="21" t="s">
        <v>66</v>
      </c>
      <c r="Q6" s="21" t="s">
        <v>67</v>
      </c>
      <c r="R6" s="21" t="s">
        <v>68</v>
      </c>
      <c r="S6" s="21" t="s">
        <v>69</v>
      </c>
      <c r="T6" s="21" t="s">
        <v>70</v>
      </c>
      <c r="U6" s="21" t="s">
        <v>71</v>
      </c>
      <c r="V6" s="21" t="s">
        <v>72</v>
      </c>
      <c r="W6" s="21" t="s">
        <v>73</v>
      </c>
      <c r="X6" s="21" t="s">
        <v>74</v>
      </c>
      <c r="Y6" s="21" t="s">
        <v>75</v>
      </c>
      <c r="Z6" s="21" t="s">
        <v>76</v>
      </c>
      <c r="AA6" s="21" t="s">
        <v>77</v>
      </c>
      <c r="AB6" s="21" t="s">
        <v>78</v>
      </c>
      <c r="AC6" s="21" t="s">
        <v>79</v>
      </c>
      <c r="AD6" s="21" t="s">
        <v>80</v>
      </c>
      <c r="AE6" s="21" t="s">
        <v>81</v>
      </c>
      <c r="AF6" s="21" t="s">
        <v>82</v>
      </c>
      <c r="AG6" s="21" t="s">
        <v>83</v>
      </c>
      <c r="AH6" s="21" t="s">
        <v>84</v>
      </c>
      <c r="AI6" s="21" t="s">
        <v>85</v>
      </c>
      <c r="AJ6" s="21" t="s">
        <v>86</v>
      </c>
      <c r="AK6" s="21" t="s">
        <v>87</v>
      </c>
      <c r="AL6" s="21" t="s">
        <v>88</v>
      </c>
      <c r="AM6" s="21" t="s">
        <v>89</v>
      </c>
      <c r="AN6" s="21" t="s">
        <v>90</v>
      </c>
      <c r="AO6" s="21" t="s">
        <v>91</v>
      </c>
      <c r="AP6" s="21" t="s">
        <v>92</v>
      </c>
      <c r="AQ6" s="21" t="s">
        <v>93</v>
      </c>
      <c r="AR6" s="21" t="s">
        <v>94</v>
      </c>
      <c r="AS6" s="21" t="s">
        <v>95</v>
      </c>
      <c r="AT6" s="21" t="s">
        <v>96</v>
      </c>
      <c r="AU6" s="21" t="s">
        <v>97</v>
      </c>
      <c r="AV6" s="21" t="s">
        <v>98</v>
      </c>
      <c r="AW6" s="21" t="s">
        <v>99</v>
      </c>
      <c r="AX6" s="21" t="s">
        <v>100</v>
      </c>
      <c r="AY6" s="21" t="s">
        <v>101</v>
      </c>
      <c r="AZ6" s="21" t="s">
        <v>102</v>
      </c>
      <c r="BA6" s="21" t="s">
        <v>103</v>
      </c>
      <c r="BB6" s="21" t="s">
        <v>104</v>
      </c>
      <c r="BC6" s="21" t="s">
        <v>105</v>
      </c>
      <c r="BD6" s="21" t="s">
        <v>106</v>
      </c>
      <c r="BE6" s="21" t="s">
        <v>107</v>
      </c>
      <c r="BF6" s="21" t="s">
        <v>108</v>
      </c>
      <c r="BG6" s="21" t="s">
        <v>109</v>
      </c>
      <c r="BH6" s="21" t="s">
        <v>110</v>
      </c>
      <c r="BI6" s="21" t="s">
        <v>111</v>
      </c>
      <c r="BJ6" s="21" t="s">
        <v>112</v>
      </c>
      <c r="BK6" s="21" t="s">
        <v>113</v>
      </c>
      <c r="BL6" s="21" t="s">
        <v>114</v>
      </c>
      <c r="BM6" s="21" t="s">
        <v>115</v>
      </c>
      <c r="BN6" s="21" t="s">
        <v>116</v>
      </c>
      <c r="BO6" s="21" t="s">
        <v>117</v>
      </c>
      <c r="BP6" s="21" t="s">
        <v>118</v>
      </c>
      <c r="BQ6" s="21" t="s">
        <v>119</v>
      </c>
      <c r="BR6" s="21" t="s">
        <v>120</v>
      </c>
      <c r="BS6" s="21" t="s">
        <v>121</v>
      </c>
      <c r="BT6" s="21" t="s">
        <v>122</v>
      </c>
      <c r="BU6" s="21" t="s">
        <v>123</v>
      </c>
      <c r="BV6" s="21" t="s">
        <v>124</v>
      </c>
      <c r="BW6" s="21" t="s">
        <v>125</v>
      </c>
      <c r="BX6" s="21" t="s">
        <v>126</v>
      </c>
      <c r="BY6" s="21" t="s">
        <v>127</v>
      </c>
      <c r="BZ6" s="21" t="s">
        <v>128</v>
      </c>
      <c r="CA6" s="21" t="s">
        <v>129</v>
      </c>
      <c r="CB6" s="21" t="s">
        <v>130</v>
      </c>
      <c r="CC6" s="21" t="s">
        <v>131</v>
      </c>
      <c r="CD6" s="21" t="s">
        <v>132</v>
      </c>
      <c r="CE6" s="21" t="s">
        <v>133</v>
      </c>
      <c r="CF6" s="21" t="s">
        <v>134</v>
      </c>
      <c r="CG6" s="21" t="s">
        <v>135</v>
      </c>
      <c r="CH6" s="21" t="s">
        <v>136</v>
      </c>
      <c r="CI6" s="21" t="s">
        <v>137</v>
      </c>
      <c r="CJ6" s="21" t="s">
        <v>138</v>
      </c>
    </row>
    <row r="7" spans="2:88" ht="51" x14ac:dyDescent="0.2">
      <c r="B7" s="67">
        <v>1</v>
      </c>
      <c r="C7" s="35" t="s">
        <v>157</v>
      </c>
      <c r="D7" s="36" t="s">
        <v>231</v>
      </c>
      <c r="E7" s="36" t="s">
        <v>45</v>
      </c>
      <c r="F7" s="36">
        <v>2</v>
      </c>
      <c r="H7" s="138">
        <v>59.809438955559763</v>
      </c>
      <c r="I7" s="138">
        <v>59.795955115226427</v>
      </c>
      <c r="J7" s="138">
        <v>59.828878201895215</v>
      </c>
      <c r="K7" s="138">
        <v>59.832556226523209</v>
      </c>
      <c r="L7" s="138">
        <v>59.859713766669351</v>
      </c>
      <c r="M7" s="138">
        <v>59.871398088206327</v>
      </c>
      <c r="N7" s="138">
        <v>59.888841199975097</v>
      </c>
      <c r="O7" s="138">
        <v>59.900036206717701</v>
      </c>
      <c r="P7" s="138">
        <v>59.910980630402975</v>
      </c>
      <c r="Q7" s="138">
        <v>59.944305303366221</v>
      </c>
      <c r="R7" s="138">
        <v>60.031290009476749</v>
      </c>
      <c r="S7" s="138">
        <v>60.118013611903436</v>
      </c>
      <c r="T7" s="138">
        <v>60.198471544167134</v>
      </c>
      <c r="U7" s="138">
        <v>60.307554555337489</v>
      </c>
      <c r="V7" s="138">
        <v>60.438703553334207</v>
      </c>
      <c r="W7" s="138">
        <v>60.568950960185433</v>
      </c>
      <c r="X7" s="138">
        <v>60.698294200274717</v>
      </c>
      <c r="Y7" s="138">
        <v>60.848199491338349</v>
      </c>
      <c r="Z7" s="138">
        <v>60.991215241382605</v>
      </c>
      <c r="AA7" s="138">
        <v>61.133339606367727</v>
      </c>
      <c r="AB7" s="138">
        <v>61.274569500372998</v>
      </c>
      <c r="AC7" s="138">
        <v>61.414901991773689</v>
      </c>
      <c r="AD7" s="138">
        <v>61.554334295526367</v>
      </c>
      <c r="AE7" s="138">
        <v>61.692863765839711</v>
      </c>
      <c r="AF7" s="138">
        <v>61.83048788921198</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51" x14ac:dyDescent="0.2">
      <c r="B8" s="67">
        <v>2</v>
      </c>
      <c r="C8" s="30" t="s">
        <v>160</v>
      </c>
      <c r="D8" s="31" t="s">
        <v>233</v>
      </c>
      <c r="E8" s="31" t="s">
        <v>45</v>
      </c>
      <c r="F8" s="31">
        <v>2</v>
      </c>
      <c r="H8" s="126">
        <v>0.64</v>
      </c>
      <c r="I8" s="126">
        <v>0.64</v>
      </c>
      <c r="J8" s="126">
        <v>0.64</v>
      </c>
      <c r="K8" s="126">
        <v>0.64</v>
      </c>
      <c r="L8" s="126">
        <v>0.64</v>
      </c>
      <c r="M8" s="126">
        <v>0.64</v>
      </c>
      <c r="N8" s="126">
        <v>0.64</v>
      </c>
      <c r="O8" s="126">
        <v>0.64</v>
      </c>
      <c r="P8" s="126">
        <v>0.64</v>
      </c>
      <c r="Q8" s="126">
        <v>0.64</v>
      </c>
      <c r="R8" s="126">
        <v>0.64</v>
      </c>
      <c r="S8" s="126">
        <v>0.64</v>
      </c>
      <c r="T8" s="126">
        <v>0.64</v>
      </c>
      <c r="U8" s="126">
        <v>0.64</v>
      </c>
      <c r="V8" s="126">
        <v>0.64</v>
      </c>
      <c r="W8" s="126">
        <v>0.64</v>
      </c>
      <c r="X8" s="126">
        <v>0.64</v>
      </c>
      <c r="Y8" s="126">
        <v>0.64</v>
      </c>
      <c r="Z8" s="126">
        <v>0.64</v>
      </c>
      <c r="AA8" s="126">
        <v>0.64</v>
      </c>
      <c r="AB8" s="126">
        <v>0.64</v>
      </c>
      <c r="AC8" s="126">
        <v>0.64</v>
      </c>
      <c r="AD8" s="126">
        <v>0.64</v>
      </c>
      <c r="AE8" s="126">
        <v>0.64</v>
      </c>
      <c r="AF8" s="126">
        <v>0.64</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51" x14ac:dyDescent="0.2">
      <c r="B9" s="67">
        <v>3</v>
      </c>
      <c r="C9" s="30" t="s">
        <v>163</v>
      </c>
      <c r="D9" s="31" t="s">
        <v>235</v>
      </c>
      <c r="E9" s="31" t="s">
        <v>45</v>
      </c>
      <c r="F9" s="31">
        <v>2</v>
      </c>
      <c r="H9" s="138">
        <v>92.544833105715227</v>
      </c>
      <c r="I9" s="138">
        <v>96.804174733158078</v>
      </c>
      <c r="J9" s="138">
        <v>101.36237245498315</v>
      </c>
      <c r="K9" s="138">
        <v>103.96317793064991</v>
      </c>
      <c r="L9" s="138">
        <v>105.73005626484597</v>
      </c>
      <c r="M9" s="138">
        <v>110.14683365449442</v>
      </c>
      <c r="N9" s="138">
        <v>112.45355604535722</v>
      </c>
      <c r="O9" s="138">
        <v>114.89244752408889</v>
      </c>
      <c r="P9" s="138">
        <v>117.30024462767062</v>
      </c>
      <c r="Q9" s="138">
        <v>119.75223860332487</v>
      </c>
      <c r="R9" s="138">
        <v>121.80142921630863</v>
      </c>
      <c r="S9" s="138">
        <v>123.84919072913348</v>
      </c>
      <c r="T9" s="138">
        <v>125.85971703114771</v>
      </c>
      <c r="U9" s="138">
        <v>127.84852297073226</v>
      </c>
      <c r="V9" s="138">
        <v>129.7920348898067</v>
      </c>
      <c r="W9" s="138">
        <v>131.72380002273596</v>
      </c>
      <c r="X9" s="138">
        <v>133.62289258676435</v>
      </c>
      <c r="Y9" s="138">
        <v>135.52927757784198</v>
      </c>
      <c r="Z9" s="138">
        <v>137.45626723368218</v>
      </c>
      <c r="AA9" s="138">
        <v>139.48745452367916</v>
      </c>
      <c r="AB9" s="138">
        <v>141.49278088026534</v>
      </c>
      <c r="AC9" s="138">
        <v>143.53256934968095</v>
      </c>
      <c r="AD9" s="138">
        <v>145.47497086867349</v>
      </c>
      <c r="AE9" s="138">
        <v>147.50458788173984</v>
      </c>
      <c r="AF9" s="138">
        <v>149.29692759384932</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51" x14ac:dyDescent="0.2">
      <c r="B10" s="67">
        <v>4</v>
      </c>
      <c r="C10" s="30" t="s">
        <v>237</v>
      </c>
      <c r="D10" s="31" t="s">
        <v>238</v>
      </c>
      <c r="E10" s="31" t="s">
        <v>45</v>
      </c>
      <c r="F10" s="31">
        <v>2</v>
      </c>
      <c r="H10" s="139">
        <v>77.508724163913797</v>
      </c>
      <c r="I10" s="138">
        <v>74.627322089709679</v>
      </c>
      <c r="J10" s="138">
        <v>71.606376086743467</v>
      </c>
      <c r="K10" s="138">
        <v>67.007105447774961</v>
      </c>
      <c r="L10" s="138">
        <v>61.753590296531364</v>
      </c>
      <c r="M10" s="138">
        <v>58.441932758402551</v>
      </c>
      <c r="N10" s="138">
        <v>57.134111819454766</v>
      </c>
      <c r="O10" s="138">
        <v>55.800766817566775</v>
      </c>
      <c r="P10" s="138">
        <v>54.437692309936374</v>
      </c>
      <c r="Q10" s="138">
        <v>53.043522007781611</v>
      </c>
      <c r="R10" s="138">
        <v>51.659187795175107</v>
      </c>
      <c r="S10" s="138">
        <v>50.310144448839985</v>
      </c>
      <c r="T10" s="138">
        <v>48.995536140756535</v>
      </c>
      <c r="U10" s="138">
        <v>47.714526034192254</v>
      </c>
      <c r="V10" s="138">
        <v>46.466295927262571</v>
      </c>
      <c r="W10" s="138">
        <v>45.250045901305306</v>
      </c>
      <c r="X10" s="138">
        <v>44.064993974014222</v>
      </c>
      <c r="Y10" s="138">
        <v>42.910375757281805</v>
      </c>
      <c r="Z10" s="138">
        <v>41.785444119706845</v>
      </c>
      <c r="AA10" s="138">
        <v>40.689468853726417</v>
      </c>
      <c r="AB10" s="138">
        <v>39.621736347335066</v>
      </c>
      <c r="AC10" s="138">
        <v>38.581549260358422</v>
      </c>
      <c r="AD10" s="138">
        <v>37.568226205250234</v>
      </c>
      <c r="AE10" s="138">
        <v>36.581101432384706</v>
      </c>
      <c r="AF10" s="138">
        <v>35.619524519818277</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51" x14ac:dyDescent="0.2">
      <c r="B11" s="67">
        <v>5</v>
      </c>
      <c r="C11" s="30" t="s">
        <v>169</v>
      </c>
      <c r="D11" s="31" t="s">
        <v>240</v>
      </c>
      <c r="E11" s="31" t="s">
        <v>171</v>
      </c>
      <c r="F11" s="31">
        <v>1</v>
      </c>
      <c r="H11" s="139">
        <v>130</v>
      </c>
      <c r="I11" s="139">
        <v>130</v>
      </c>
      <c r="J11" s="139">
        <v>131</v>
      </c>
      <c r="K11" s="139">
        <v>128</v>
      </c>
      <c r="L11" s="139">
        <v>125</v>
      </c>
      <c r="M11" s="139">
        <v>126</v>
      </c>
      <c r="N11" s="139">
        <v>126</v>
      </c>
      <c r="O11" s="139">
        <v>126</v>
      </c>
      <c r="P11" s="139">
        <v>126</v>
      </c>
      <c r="Q11" s="139">
        <v>127</v>
      </c>
      <c r="R11" s="139">
        <v>126</v>
      </c>
      <c r="S11" s="139">
        <v>126</v>
      </c>
      <c r="T11" s="139">
        <v>126</v>
      </c>
      <c r="U11" s="139">
        <v>126</v>
      </c>
      <c r="V11" s="139">
        <v>126</v>
      </c>
      <c r="W11" s="139">
        <v>126</v>
      </c>
      <c r="X11" s="139">
        <v>126</v>
      </c>
      <c r="Y11" s="139">
        <v>126</v>
      </c>
      <c r="Z11" s="139">
        <v>125</v>
      </c>
      <c r="AA11" s="139">
        <v>125</v>
      </c>
      <c r="AB11" s="139">
        <v>125</v>
      </c>
      <c r="AC11" s="139">
        <v>125</v>
      </c>
      <c r="AD11" s="139">
        <v>125</v>
      </c>
      <c r="AE11" s="139">
        <v>125</v>
      </c>
      <c r="AF11" s="139">
        <v>125</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51" x14ac:dyDescent="0.2">
      <c r="B12" s="67">
        <v>6</v>
      </c>
      <c r="C12" s="30" t="s">
        <v>173</v>
      </c>
      <c r="D12" s="31" t="s">
        <v>242</v>
      </c>
      <c r="E12" s="31" t="s">
        <v>171</v>
      </c>
      <c r="F12" s="31">
        <v>1</v>
      </c>
      <c r="H12" s="139">
        <v>164</v>
      </c>
      <c r="I12" s="139">
        <v>164</v>
      </c>
      <c r="J12" s="139">
        <v>165</v>
      </c>
      <c r="K12" s="139">
        <v>162</v>
      </c>
      <c r="L12" s="139">
        <v>158</v>
      </c>
      <c r="M12" s="139">
        <v>159</v>
      </c>
      <c r="N12" s="139">
        <v>159</v>
      </c>
      <c r="O12" s="139">
        <v>159</v>
      </c>
      <c r="P12" s="139">
        <v>159</v>
      </c>
      <c r="Q12" s="139">
        <v>159</v>
      </c>
      <c r="R12" s="139">
        <v>159</v>
      </c>
      <c r="S12" s="139">
        <v>159</v>
      </c>
      <c r="T12" s="139">
        <v>158</v>
      </c>
      <c r="U12" s="139">
        <v>158</v>
      </c>
      <c r="V12" s="139">
        <v>158</v>
      </c>
      <c r="W12" s="139">
        <v>158</v>
      </c>
      <c r="X12" s="139">
        <v>158</v>
      </c>
      <c r="Y12" s="139">
        <v>158</v>
      </c>
      <c r="Z12" s="139">
        <v>158</v>
      </c>
      <c r="AA12" s="139">
        <v>158</v>
      </c>
      <c r="AB12" s="139">
        <v>158</v>
      </c>
      <c r="AC12" s="139">
        <v>158</v>
      </c>
      <c r="AD12" s="139">
        <v>158</v>
      </c>
      <c r="AE12" s="139">
        <v>158</v>
      </c>
      <c r="AF12" s="139">
        <v>158</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51" x14ac:dyDescent="0.2">
      <c r="B13" s="67">
        <v>7</v>
      </c>
      <c r="C13" s="30" t="s">
        <v>176</v>
      </c>
      <c r="D13" s="31" t="s">
        <v>244</v>
      </c>
      <c r="E13" s="31" t="s">
        <v>171</v>
      </c>
      <c r="F13" s="31">
        <v>1</v>
      </c>
      <c r="H13" s="138">
        <v>143.30000000000001</v>
      </c>
      <c r="I13" s="138">
        <v>143</v>
      </c>
      <c r="J13" s="138">
        <v>142.89999999999998</v>
      </c>
      <c r="K13" s="138">
        <v>139.90000000000003</v>
      </c>
      <c r="L13" s="138">
        <v>135.80000000000001</v>
      </c>
      <c r="M13" s="138">
        <v>135.61801023938401</v>
      </c>
      <c r="N13" s="138">
        <v>135.39090795333811</v>
      </c>
      <c r="O13" s="138">
        <v>135.22735926801255</v>
      </c>
      <c r="P13" s="138">
        <v>135.04377753721698</v>
      </c>
      <c r="Q13" s="138">
        <v>134.92359154895783</v>
      </c>
      <c r="R13" s="138">
        <v>134.51579061655534</v>
      </c>
      <c r="S13" s="138">
        <v>134.16075447292764</v>
      </c>
      <c r="T13" s="138">
        <v>133.78807624798313</v>
      </c>
      <c r="U13" s="138">
        <v>133.45028678204639</v>
      </c>
      <c r="V13" s="138">
        <v>133.10057625629904</v>
      </c>
      <c r="W13" s="138">
        <v>132.78370219186502</v>
      </c>
      <c r="X13" s="138">
        <v>132.45158131236707</v>
      </c>
      <c r="Y13" s="138">
        <v>132.13909653923847</v>
      </c>
      <c r="Z13" s="138">
        <v>131.7911913532559</v>
      </c>
      <c r="AA13" s="138">
        <v>131.4705309770001</v>
      </c>
      <c r="AB13" s="138">
        <v>131.12507024800044</v>
      </c>
      <c r="AC13" s="138">
        <v>130.82960654720989</v>
      </c>
      <c r="AD13" s="138">
        <v>130.48850751348937</v>
      </c>
      <c r="AE13" s="138">
        <v>130.23293966005613</v>
      </c>
      <c r="AF13" s="138">
        <v>129.90462900079126</v>
      </c>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51" x14ac:dyDescent="0.2">
      <c r="B14" s="67">
        <v>8</v>
      </c>
      <c r="C14" s="30" t="s">
        <v>179</v>
      </c>
      <c r="D14" s="31" t="s">
        <v>246</v>
      </c>
      <c r="E14" s="31" t="s">
        <v>45</v>
      </c>
      <c r="F14" s="31">
        <v>2</v>
      </c>
      <c r="H14" s="138">
        <v>36.397133299471477</v>
      </c>
      <c r="I14" s="138">
        <v>34.797133299471483</v>
      </c>
      <c r="J14" s="138">
        <v>31.59713329947148</v>
      </c>
      <c r="K14" s="138">
        <v>32.497133299471479</v>
      </c>
      <c r="L14" s="138">
        <v>32.09713329947148</v>
      </c>
      <c r="M14" s="138">
        <v>32.09713329947148</v>
      </c>
      <c r="N14" s="138">
        <v>32.09713329947148</v>
      </c>
      <c r="O14" s="138">
        <v>32.09713329947148</v>
      </c>
      <c r="P14" s="138">
        <v>32.09713329947148</v>
      </c>
      <c r="Q14" s="138">
        <v>32.09713329947148</v>
      </c>
      <c r="R14" s="138">
        <v>32.09713329947148</v>
      </c>
      <c r="S14" s="138">
        <v>32.09713329947148</v>
      </c>
      <c r="T14" s="138">
        <v>32.09713329947148</v>
      </c>
      <c r="U14" s="138">
        <v>32.09713329947148</v>
      </c>
      <c r="V14" s="138">
        <v>32.09713329947148</v>
      </c>
      <c r="W14" s="138">
        <v>32.09713329947148</v>
      </c>
      <c r="X14" s="138">
        <v>32.09713329947148</v>
      </c>
      <c r="Y14" s="138">
        <v>32.09713329947148</v>
      </c>
      <c r="Z14" s="138">
        <v>32.09713329947148</v>
      </c>
      <c r="AA14" s="138">
        <v>32.09713329947148</v>
      </c>
      <c r="AB14" s="138">
        <v>32.09713329947148</v>
      </c>
      <c r="AC14" s="138">
        <v>32.09713329947148</v>
      </c>
      <c r="AD14" s="138">
        <v>32.09713329947148</v>
      </c>
      <c r="AE14" s="138">
        <v>32.09713329947148</v>
      </c>
      <c r="AF14" s="138">
        <v>32.09713329947148</v>
      </c>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51" x14ac:dyDescent="0.2">
      <c r="B15" s="67">
        <v>9</v>
      </c>
      <c r="C15" s="30" t="s">
        <v>182</v>
      </c>
      <c r="D15" s="31" t="s">
        <v>248</v>
      </c>
      <c r="E15" s="31" t="s">
        <v>184</v>
      </c>
      <c r="F15" s="31">
        <v>2</v>
      </c>
      <c r="H15" s="138">
        <v>65.997931598765291</v>
      </c>
      <c r="I15" s="138">
        <v>62.394670373845663</v>
      </c>
      <c r="J15" s="138">
        <v>56.081007667415591</v>
      </c>
      <c r="K15" s="138">
        <v>57.107292628593207</v>
      </c>
      <c r="L15" s="138">
        <v>55.86258543208865</v>
      </c>
      <c r="M15" s="138">
        <v>55.459265849801618</v>
      </c>
      <c r="N15" s="138">
        <v>54.995829195235451</v>
      </c>
      <c r="O15" s="138">
        <v>54.536830174765328</v>
      </c>
      <c r="P15" s="138">
        <v>54.085885102677949</v>
      </c>
      <c r="Q15" s="138">
        <v>53.64412932811242</v>
      </c>
      <c r="R15" s="138">
        <v>53.257539094560677</v>
      </c>
      <c r="S15" s="138">
        <v>52.866070114166462</v>
      </c>
      <c r="T15" s="138">
        <v>52.482356422135616</v>
      </c>
      <c r="U15" s="138">
        <v>52.106997947858552</v>
      </c>
      <c r="V15" s="138">
        <v>51.74078193441192</v>
      </c>
      <c r="W15" s="138">
        <v>51.379167718040478</v>
      </c>
      <c r="X15" s="138">
        <v>51.022810853783042</v>
      </c>
      <c r="Y15" s="138">
        <v>50.674531168617335</v>
      </c>
      <c r="Z15" s="138">
        <v>50.320565172666832</v>
      </c>
      <c r="AA15" s="138">
        <v>49.945083120258587</v>
      </c>
      <c r="AB15" s="138">
        <v>49.564113054249113</v>
      </c>
      <c r="AC15" s="138">
        <v>49.188910902948074</v>
      </c>
      <c r="AD15" s="138">
        <v>48.819346660527508</v>
      </c>
      <c r="AE15" s="138">
        <v>48.455294199043507</v>
      </c>
      <c r="AF15" s="138">
        <v>48.096631124916989</v>
      </c>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51" x14ac:dyDescent="0.2">
      <c r="B16" s="67">
        <v>10</v>
      </c>
      <c r="C16" s="30" t="s">
        <v>186</v>
      </c>
      <c r="D16" s="31" t="s">
        <v>250</v>
      </c>
      <c r="E16" s="31" t="s">
        <v>188</v>
      </c>
      <c r="F16" s="31">
        <v>2</v>
      </c>
      <c r="H16" s="126">
        <v>338.10020650000001</v>
      </c>
      <c r="I16" s="126">
        <v>351.11594249999985</v>
      </c>
      <c r="J16" s="126">
        <v>364.01693299999994</v>
      </c>
      <c r="K16" s="126">
        <v>377.05488949999989</v>
      </c>
      <c r="L16" s="126">
        <v>390.48381149999994</v>
      </c>
      <c r="M16" s="126">
        <v>402.53447083328814</v>
      </c>
      <c r="N16" s="126">
        <v>410.05679250000003</v>
      </c>
      <c r="O16" s="126">
        <v>417.67522500000007</v>
      </c>
      <c r="P16" s="126">
        <v>425.35954500000003</v>
      </c>
      <c r="Q16" s="126">
        <v>433.09793999999999</v>
      </c>
      <c r="R16" s="126">
        <v>440.47076261120765</v>
      </c>
      <c r="S16" s="126">
        <v>447.88631109723696</v>
      </c>
      <c r="T16" s="126">
        <v>455.20319305634979</v>
      </c>
      <c r="U16" s="126">
        <v>462.41370670605943</v>
      </c>
      <c r="V16" s="126">
        <v>469.50740213516406</v>
      </c>
      <c r="W16" s="126">
        <v>476.53798252403539</v>
      </c>
      <c r="X16" s="126">
        <v>483.49807318012211</v>
      </c>
      <c r="Y16" s="126">
        <v>490.35271915867963</v>
      </c>
      <c r="Z16" s="126">
        <v>497.27510198637106</v>
      </c>
      <c r="AA16" s="126">
        <v>504.47479226430528</v>
      </c>
      <c r="AB16" s="126">
        <v>511.75786452532691</v>
      </c>
      <c r="AC16" s="126">
        <v>518.9815202863042</v>
      </c>
      <c r="AD16" s="126">
        <v>526.14726603412248</v>
      </c>
      <c r="AE16" s="126">
        <v>533.25657005916048</v>
      </c>
      <c r="AF16" s="126">
        <v>540.31086342375079</v>
      </c>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51" x14ac:dyDescent="0.2">
      <c r="B17" s="67">
        <v>11</v>
      </c>
      <c r="C17" s="30" t="s">
        <v>203</v>
      </c>
      <c r="D17" s="31" t="s">
        <v>252</v>
      </c>
      <c r="E17" s="31" t="s">
        <v>205</v>
      </c>
      <c r="F17" s="31">
        <v>0</v>
      </c>
      <c r="H17" s="131">
        <v>0.66311254625562577</v>
      </c>
      <c r="I17" s="131">
        <v>0.68080647503666492</v>
      </c>
      <c r="J17" s="131">
        <v>0.69850928920205879</v>
      </c>
      <c r="K17" s="131">
        <v>0.71621683155063942</v>
      </c>
      <c r="L17" s="131">
        <v>0.73442173479006823</v>
      </c>
      <c r="M17" s="131">
        <v>0.75129976025134582</v>
      </c>
      <c r="N17" s="131">
        <v>0.75869311929368</v>
      </c>
      <c r="O17" s="131">
        <v>0.76608825743455744</v>
      </c>
      <c r="P17" s="131">
        <v>0.77348502167702671</v>
      </c>
      <c r="Q17" s="131">
        <v>0.78088339247769178</v>
      </c>
      <c r="R17" s="131">
        <v>0.78791437189159874</v>
      </c>
      <c r="S17" s="131">
        <v>0.7947466921828733</v>
      </c>
      <c r="T17" s="131">
        <v>0.80133460325160355</v>
      </c>
      <c r="U17" s="131">
        <v>0.8076846223444637</v>
      </c>
      <c r="V17" s="131">
        <v>0.81380246986879534</v>
      </c>
      <c r="W17" s="131">
        <v>0.81971370657858023</v>
      </c>
      <c r="X17" s="131">
        <v>0.82542298864927377</v>
      </c>
      <c r="Y17" s="131">
        <v>0.83092731285000621</v>
      </c>
      <c r="Z17" s="131">
        <v>0.83628166717773034</v>
      </c>
      <c r="AA17" s="131">
        <v>0.84154292034436617</v>
      </c>
      <c r="AB17" s="131">
        <v>0.84665804381720744</v>
      </c>
      <c r="AC17" s="131">
        <v>0.8515947039387638</v>
      </c>
      <c r="AD17" s="131">
        <v>0.8563595849241924</v>
      </c>
      <c r="AE17" s="131">
        <v>0.86095909898483003</v>
      </c>
      <c r="AF17" s="131">
        <v>0.86539939851129277</v>
      </c>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row>
    <row r="18" spans="2:88" x14ac:dyDescent="0.2">
      <c r="C18" s="69"/>
      <c r="D18" s="70"/>
      <c r="E18" s="70"/>
      <c r="F18" s="69"/>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row>
    <row r="19" spans="2:88" x14ac:dyDescent="0.2"/>
    <row r="20" spans="2:88" x14ac:dyDescent="0.2"/>
    <row r="21" spans="2:88" ht="15" x14ac:dyDescent="0.25">
      <c r="B21" s="51" t="s">
        <v>334</v>
      </c>
      <c r="C21" s="26"/>
    </row>
    <row r="22" spans="2:88" x14ac:dyDescent="0.2">
      <c r="B22" s="26"/>
      <c r="C22" s="26"/>
    </row>
    <row r="23" spans="2:88" x14ac:dyDescent="0.2">
      <c r="B23" s="52"/>
      <c r="C23" s="26" t="s">
        <v>335</v>
      </c>
    </row>
    <row r="24" spans="2:88" x14ac:dyDescent="0.2">
      <c r="B24" s="26"/>
      <c r="C24" s="26"/>
    </row>
    <row r="25" spans="2:88" x14ac:dyDescent="0.2">
      <c r="B25" s="53"/>
      <c r="C25" s="26" t="s">
        <v>336</v>
      </c>
    </row>
    <row r="26" spans="2:88" x14ac:dyDescent="0.2"/>
    <row r="27" spans="2:88" x14ac:dyDescent="0.2"/>
    <row r="28" spans="2:88" x14ac:dyDescent="0.2"/>
    <row r="29" spans="2:88" s="26" customFormat="1" ht="15" x14ac:dyDescent="0.25">
      <c r="B29" s="161" t="s">
        <v>342</v>
      </c>
      <c r="C29" s="162"/>
      <c r="D29" s="162"/>
      <c r="E29" s="162"/>
      <c r="F29" s="162"/>
      <c r="G29" s="162"/>
      <c r="H29" s="162"/>
      <c r="I29" s="163"/>
    </row>
    <row r="30" spans="2:88" x14ac:dyDescent="0.2"/>
    <row r="31" spans="2:88" s="6" customFormat="1" ht="13.5" x14ac:dyDescent="0.2">
      <c r="B31" s="55" t="s">
        <v>332</v>
      </c>
      <c r="C31" s="164" t="s">
        <v>330</v>
      </c>
      <c r="D31" s="164"/>
      <c r="E31" s="164"/>
      <c r="F31" s="164"/>
      <c r="G31" s="164"/>
      <c r="H31" s="164"/>
      <c r="I31" s="164"/>
    </row>
    <row r="32" spans="2:88" s="6" customFormat="1" ht="59.65" customHeight="1" x14ac:dyDescent="0.2">
      <c r="B32" s="56">
        <v>1</v>
      </c>
      <c r="C32" s="152" t="s">
        <v>232</v>
      </c>
      <c r="D32" s="153"/>
      <c r="E32" s="153"/>
      <c r="F32" s="153"/>
      <c r="G32" s="153"/>
      <c r="H32" s="153"/>
      <c r="I32" s="153"/>
    </row>
    <row r="33" spans="2:9" s="6" customFormat="1" ht="54" customHeight="1" x14ac:dyDescent="0.2">
      <c r="B33" s="56">
        <v>2</v>
      </c>
      <c r="C33" s="152" t="s">
        <v>234</v>
      </c>
      <c r="D33" s="153"/>
      <c r="E33" s="153"/>
      <c r="F33" s="153"/>
      <c r="G33" s="153"/>
      <c r="H33" s="153"/>
      <c r="I33" s="153"/>
    </row>
    <row r="34" spans="2:9" s="6" customFormat="1" ht="58.15" customHeight="1" x14ac:dyDescent="0.2">
      <c r="B34" s="56">
        <v>3</v>
      </c>
      <c r="C34" s="152" t="s">
        <v>236</v>
      </c>
      <c r="D34" s="153"/>
      <c r="E34" s="153"/>
      <c r="F34" s="153"/>
      <c r="G34" s="153"/>
      <c r="H34" s="153"/>
      <c r="I34" s="153"/>
    </row>
    <row r="35" spans="2:9" s="6" customFormat="1" ht="61.15" customHeight="1" x14ac:dyDescent="0.2">
      <c r="B35" s="56">
        <v>4</v>
      </c>
      <c r="C35" s="152" t="s">
        <v>239</v>
      </c>
      <c r="D35" s="153"/>
      <c r="E35" s="153"/>
      <c r="F35" s="153"/>
      <c r="G35" s="153"/>
      <c r="H35" s="153"/>
      <c r="I35" s="153"/>
    </row>
    <row r="36" spans="2:9" s="6" customFormat="1" ht="58.5" customHeight="1" x14ac:dyDescent="0.2">
      <c r="B36" s="56">
        <v>5</v>
      </c>
      <c r="C36" s="152" t="s">
        <v>241</v>
      </c>
      <c r="D36" s="153"/>
      <c r="E36" s="153"/>
      <c r="F36" s="153"/>
      <c r="G36" s="153"/>
      <c r="H36" s="153"/>
      <c r="I36" s="153"/>
    </row>
    <row r="37" spans="2:9" s="6" customFormat="1" ht="75.400000000000006" customHeight="1" x14ac:dyDescent="0.2">
      <c r="B37" s="56">
        <v>6</v>
      </c>
      <c r="C37" s="152" t="s">
        <v>243</v>
      </c>
      <c r="D37" s="153"/>
      <c r="E37" s="153"/>
      <c r="F37" s="153"/>
      <c r="G37" s="153"/>
      <c r="H37" s="153"/>
      <c r="I37" s="153"/>
    </row>
    <row r="38" spans="2:9" s="6" customFormat="1" ht="61.5" customHeight="1" x14ac:dyDescent="0.2">
      <c r="B38" s="56">
        <v>7</v>
      </c>
      <c r="C38" s="152" t="s">
        <v>245</v>
      </c>
      <c r="D38" s="153"/>
      <c r="E38" s="153"/>
      <c r="F38" s="153"/>
      <c r="G38" s="153"/>
      <c r="H38" s="153"/>
      <c r="I38" s="153"/>
    </row>
    <row r="39" spans="2:9" s="6" customFormat="1" ht="75.400000000000006" customHeight="1" x14ac:dyDescent="0.2">
      <c r="B39" s="56">
        <v>8</v>
      </c>
      <c r="C39" s="152" t="s">
        <v>247</v>
      </c>
      <c r="D39" s="153"/>
      <c r="E39" s="153"/>
      <c r="F39" s="153"/>
      <c r="G39" s="153"/>
      <c r="H39" s="153"/>
      <c r="I39" s="153"/>
    </row>
    <row r="40" spans="2:9" s="6" customFormat="1" ht="66" customHeight="1" x14ac:dyDescent="0.2">
      <c r="B40" s="56">
        <v>9</v>
      </c>
      <c r="C40" s="152" t="s">
        <v>249</v>
      </c>
      <c r="D40" s="153"/>
      <c r="E40" s="153"/>
      <c r="F40" s="153"/>
      <c r="G40" s="153"/>
      <c r="H40" s="153"/>
      <c r="I40" s="153"/>
    </row>
    <row r="41" spans="2:9" s="6" customFormat="1" ht="54.4" customHeight="1" x14ac:dyDescent="0.2">
      <c r="B41" s="56">
        <v>10</v>
      </c>
      <c r="C41" s="152" t="s">
        <v>251</v>
      </c>
      <c r="D41" s="153"/>
      <c r="E41" s="153"/>
      <c r="F41" s="153"/>
      <c r="G41" s="153"/>
      <c r="H41" s="153"/>
      <c r="I41" s="153"/>
    </row>
    <row r="42" spans="2:9" s="6" customFormat="1" ht="57.4" customHeight="1" x14ac:dyDescent="0.2">
      <c r="B42" s="56">
        <v>11</v>
      </c>
      <c r="C42" s="152" t="s">
        <v>253</v>
      </c>
      <c r="D42" s="153"/>
      <c r="E42" s="153"/>
      <c r="F42" s="153"/>
      <c r="G42" s="153"/>
      <c r="H42" s="153"/>
      <c r="I42" s="153"/>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80" zoomScaleNormal="80" workbookViewId="0">
      <pane xSplit="6" ySplit="6" topLeftCell="G7" activePane="bottomRight" state="frozen"/>
      <selection activeCell="E12" sqref="E12"/>
      <selection pane="topRight" activeCell="E12" sqref="E12"/>
      <selection pane="bottomLeft" activeCell="E12" sqref="E12"/>
      <selection pane="bottomRight" activeCell="H11" sqref="H11"/>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45" t="s">
        <v>254</v>
      </c>
      <c r="C1" s="145"/>
      <c r="D1" s="145"/>
      <c r="E1" s="145"/>
      <c r="F1" s="145"/>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57" t="s">
        <v>2</v>
      </c>
      <c r="C3" s="158"/>
      <c r="D3" s="159" t="s">
        <v>395</v>
      </c>
      <c r="E3" s="159"/>
      <c r="F3" s="159"/>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57" t="s">
        <v>328</v>
      </c>
      <c r="C4" s="158"/>
      <c r="D4" s="159" t="s">
        <v>396</v>
      </c>
      <c r="E4" s="159"/>
      <c r="F4" s="159"/>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3"/>
      <c r="H5" s="168" t="s">
        <v>56</v>
      </c>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0" t="s">
        <v>57</v>
      </c>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row>
    <row r="6" spans="1:88" ht="15" thickBot="1" x14ac:dyDescent="0.25">
      <c r="A6" s="26"/>
      <c r="B6" s="66" t="s">
        <v>332</v>
      </c>
      <c r="C6" s="20" t="s">
        <v>19</v>
      </c>
      <c r="D6" s="21" t="s">
        <v>20</v>
      </c>
      <c r="E6" s="21" t="s">
        <v>21</v>
      </c>
      <c r="F6" s="89" t="s">
        <v>331</v>
      </c>
      <c r="G6" s="43"/>
      <c r="H6" s="21" t="s">
        <v>58</v>
      </c>
      <c r="I6" s="21" t="s">
        <v>59</v>
      </c>
      <c r="J6" s="21" t="s">
        <v>60</v>
      </c>
      <c r="K6" s="21" t="s">
        <v>61</v>
      </c>
      <c r="L6" s="21" t="s">
        <v>62</v>
      </c>
      <c r="M6" s="21" t="s">
        <v>63</v>
      </c>
      <c r="N6" s="21" t="s">
        <v>64</v>
      </c>
      <c r="O6" s="21" t="s">
        <v>65</v>
      </c>
      <c r="P6" s="21" t="s">
        <v>66</v>
      </c>
      <c r="Q6" s="21" t="s">
        <v>67</v>
      </c>
      <c r="R6" s="21" t="s">
        <v>68</v>
      </c>
      <c r="S6" s="21" t="s">
        <v>69</v>
      </c>
      <c r="T6" s="21" t="s">
        <v>70</v>
      </c>
      <c r="U6" s="21" t="s">
        <v>71</v>
      </c>
      <c r="V6" s="21" t="s">
        <v>72</v>
      </c>
      <c r="W6" s="21" t="s">
        <v>73</v>
      </c>
      <c r="X6" s="21" t="s">
        <v>74</v>
      </c>
      <c r="Y6" s="21" t="s">
        <v>75</v>
      </c>
      <c r="Z6" s="21" t="s">
        <v>76</v>
      </c>
      <c r="AA6" s="21" t="s">
        <v>77</v>
      </c>
      <c r="AB6" s="21" t="s">
        <v>78</v>
      </c>
      <c r="AC6" s="21" t="s">
        <v>79</v>
      </c>
      <c r="AD6" s="21" t="s">
        <v>80</v>
      </c>
      <c r="AE6" s="21" t="s">
        <v>81</v>
      </c>
      <c r="AF6" s="21" t="s">
        <v>82</v>
      </c>
      <c r="AG6" s="21" t="s">
        <v>83</v>
      </c>
      <c r="AH6" s="21" t="s">
        <v>84</v>
      </c>
      <c r="AI6" s="21" t="s">
        <v>85</v>
      </c>
      <c r="AJ6" s="21" t="s">
        <v>86</v>
      </c>
      <c r="AK6" s="21" t="s">
        <v>87</v>
      </c>
      <c r="AL6" s="21" t="s">
        <v>88</v>
      </c>
      <c r="AM6" s="21" t="s">
        <v>89</v>
      </c>
      <c r="AN6" s="21" t="s">
        <v>90</v>
      </c>
      <c r="AO6" s="21" t="s">
        <v>91</v>
      </c>
      <c r="AP6" s="21" t="s">
        <v>92</v>
      </c>
      <c r="AQ6" s="21" t="s">
        <v>93</v>
      </c>
      <c r="AR6" s="21" t="s">
        <v>94</v>
      </c>
      <c r="AS6" s="21" t="s">
        <v>95</v>
      </c>
      <c r="AT6" s="21" t="s">
        <v>96</v>
      </c>
      <c r="AU6" s="21" t="s">
        <v>97</v>
      </c>
      <c r="AV6" s="21" t="s">
        <v>98</v>
      </c>
      <c r="AW6" s="21" t="s">
        <v>99</v>
      </c>
      <c r="AX6" s="21" t="s">
        <v>100</v>
      </c>
      <c r="AY6" s="21" t="s">
        <v>101</v>
      </c>
      <c r="AZ6" s="21" t="s">
        <v>102</v>
      </c>
      <c r="BA6" s="21" t="s">
        <v>103</v>
      </c>
      <c r="BB6" s="21" t="s">
        <v>104</v>
      </c>
      <c r="BC6" s="21" t="s">
        <v>105</v>
      </c>
      <c r="BD6" s="21" t="s">
        <v>106</v>
      </c>
      <c r="BE6" s="21" t="s">
        <v>107</v>
      </c>
      <c r="BF6" s="21" t="s">
        <v>108</v>
      </c>
      <c r="BG6" s="21" t="s">
        <v>109</v>
      </c>
      <c r="BH6" s="21" t="s">
        <v>110</v>
      </c>
      <c r="BI6" s="21" t="s">
        <v>111</v>
      </c>
      <c r="BJ6" s="21" t="s">
        <v>112</v>
      </c>
      <c r="BK6" s="21" t="s">
        <v>113</v>
      </c>
      <c r="BL6" s="21" t="s">
        <v>114</v>
      </c>
      <c r="BM6" s="21" t="s">
        <v>115</v>
      </c>
      <c r="BN6" s="21" t="s">
        <v>116</v>
      </c>
      <c r="BO6" s="21" t="s">
        <v>117</v>
      </c>
      <c r="BP6" s="21" t="s">
        <v>118</v>
      </c>
      <c r="BQ6" s="21" t="s">
        <v>119</v>
      </c>
      <c r="BR6" s="21" t="s">
        <v>120</v>
      </c>
      <c r="BS6" s="21" t="s">
        <v>121</v>
      </c>
      <c r="BT6" s="21" t="s">
        <v>122</v>
      </c>
      <c r="BU6" s="21" t="s">
        <v>123</v>
      </c>
      <c r="BV6" s="21" t="s">
        <v>124</v>
      </c>
      <c r="BW6" s="21" t="s">
        <v>125</v>
      </c>
      <c r="BX6" s="21" t="s">
        <v>126</v>
      </c>
      <c r="BY6" s="21" t="s">
        <v>127</v>
      </c>
      <c r="BZ6" s="21" t="s">
        <v>128</v>
      </c>
      <c r="CA6" s="21" t="s">
        <v>129</v>
      </c>
      <c r="CB6" s="21" t="s">
        <v>130</v>
      </c>
      <c r="CC6" s="21" t="s">
        <v>131</v>
      </c>
      <c r="CD6" s="21" t="s">
        <v>132</v>
      </c>
      <c r="CE6" s="21" t="s">
        <v>133</v>
      </c>
      <c r="CF6" s="21" t="s">
        <v>134</v>
      </c>
      <c r="CG6" s="21" t="s">
        <v>135</v>
      </c>
      <c r="CH6" s="21" t="s">
        <v>136</v>
      </c>
      <c r="CI6" s="21" t="s">
        <v>137</v>
      </c>
      <c r="CJ6" s="21" t="s">
        <v>138</v>
      </c>
    </row>
    <row r="7" spans="1:88" ht="51" x14ac:dyDescent="0.2">
      <c r="B7" s="67">
        <v>1</v>
      </c>
      <c r="C7" s="35" t="s">
        <v>208</v>
      </c>
      <c r="D7" s="36" t="s">
        <v>255</v>
      </c>
      <c r="E7" s="36" t="s">
        <v>45</v>
      </c>
      <c r="F7" s="36">
        <v>2</v>
      </c>
      <c r="H7" s="140">
        <v>271.00425106035885</v>
      </c>
      <c r="I7" s="140">
        <v>270.76915413136345</v>
      </c>
      <c r="J7" s="140">
        <v>269.14077042409957</v>
      </c>
      <c r="K7" s="140">
        <v>268.04518798213837</v>
      </c>
      <c r="L7" s="140">
        <v>264.18588622829219</v>
      </c>
      <c r="M7" s="140">
        <v>265.3026904013488</v>
      </c>
      <c r="N7" s="140">
        <v>266.31903496503259</v>
      </c>
      <c r="O7" s="140">
        <v>267.43577644861887</v>
      </c>
      <c r="P7" s="140">
        <v>268.49144346825545</v>
      </c>
      <c r="Q7" s="140">
        <v>269.58259181471817</v>
      </c>
      <c r="R7" s="140">
        <v>270.33443292120597</v>
      </c>
      <c r="S7" s="140">
        <v>271.1198746901224</v>
      </c>
      <c r="T7" s="140">
        <v>271.89625061631688</v>
      </c>
      <c r="U7" s="140">
        <v>272.7131294605075</v>
      </c>
      <c r="V7" s="140">
        <v>273.53956027064896</v>
      </c>
      <c r="W7" s="140">
        <v>274.38532278447218</v>
      </c>
      <c r="X7" s="140">
        <v>275.22870666129876</v>
      </c>
      <c r="Y7" s="140">
        <v>276.13037872670765</v>
      </c>
      <c r="Z7" s="140">
        <v>277.07545249501715</v>
      </c>
      <c r="AA7" s="140">
        <v>278.15278888401883</v>
      </c>
      <c r="AB7" s="140">
        <v>279.2316126282189</v>
      </c>
      <c r="AC7" s="140">
        <v>280.37154650205855</v>
      </c>
      <c r="AD7" s="140">
        <v>281.44005726969556</v>
      </c>
      <c r="AE7" s="140">
        <v>282.62107898020975</v>
      </c>
      <c r="AF7" s="140">
        <v>283.58946590312507</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1" x14ac:dyDescent="0.2">
      <c r="B8" s="67">
        <f>B7+1</f>
        <v>2</v>
      </c>
      <c r="C8" s="30" t="s">
        <v>211</v>
      </c>
      <c r="D8" s="31" t="s">
        <v>257</v>
      </c>
      <c r="E8" s="31" t="s">
        <v>45</v>
      </c>
      <c r="F8" s="31">
        <v>2</v>
      </c>
      <c r="H8" s="129">
        <v>302.42230699468581</v>
      </c>
      <c r="I8" s="129">
        <v>302.31970259127672</v>
      </c>
      <c r="J8" s="129">
        <v>302.21709818786763</v>
      </c>
      <c r="K8" s="129">
        <v>302.11449378445855</v>
      </c>
      <c r="L8" s="129">
        <v>302.01188938104946</v>
      </c>
      <c r="M8" s="129">
        <v>301.90928497764037</v>
      </c>
      <c r="N8" s="129">
        <v>301.80668057423128</v>
      </c>
      <c r="O8" s="129">
        <v>301.70407617082213</v>
      </c>
      <c r="P8" s="129">
        <v>301.6014717674131</v>
      </c>
      <c r="Q8" s="129">
        <v>301.49886736400396</v>
      </c>
      <c r="R8" s="129">
        <v>301.39626296059487</v>
      </c>
      <c r="S8" s="129">
        <v>301.29365855718578</v>
      </c>
      <c r="T8" s="129">
        <v>301.19105415377669</v>
      </c>
      <c r="U8" s="129">
        <v>301.0884497503676</v>
      </c>
      <c r="V8" s="129">
        <v>300.98584534695851</v>
      </c>
      <c r="W8" s="129">
        <v>300.88324094354942</v>
      </c>
      <c r="X8" s="129">
        <v>300.78063654014034</v>
      </c>
      <c r="Y8" s="129">
        <v>300.67803213673125</v>
      </c>
      <c r="Z8" s="129">
        <v>300.57542773332216</v>
      </c>
      <c r="AA8" s="129">
        <v>300.47282332991307</v>
      </c>
      <c r="AB8" s="129">
        <v>305.87021892650398</v>
      </c>
      <c r="AC8" s="129">
        <v>305.76761452309489</v>
      </c>
      <c r="AD8" s="129">
        <v>305.6650101196858</v>
      </c>
      <c r="AE8" s="129">
        <v>305.56240571627671</v>
      </c>
      <c r="AF8" s="129">
        <v>305.45980131286763</v>
      </c>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row>
    <row r="9" spans="1:88" ht="51" x14ac:dyDescent="0.2">
      <c r="B9" s="67">
        <f t="shared" ref="B9:B11" si="0">B8+1</f>
        <v>3</v>
      </c>
      <c r="C9" s="30" t="s">
        <v>214</v>
      </c>
      <c r="D9" s="31" t="s">
        <v>259</v>
      </c>
      <c r="E9" s="31" t="s">
        <v>45</v>
      </c>
      <c r="F9" s="31">
        <v>2</v>
      </c>
      <c r="H9" s="129">
        <v>291.60230699468582</v>
      </c>
      <c r="I9" s="129">
        <v>291.49970259127673</v>
      </c>
      <c r="J9" s="129">
        <v>291.39709818786764</v>
      </c>
      <c r="K9" s="129">
        <v>291.29449378445855</v>
      </c>
      <c r="L9" s="129">
        <v>291.19188938104946</v>
      </c>
      <c r="M9" s="129">
        <v>298.05928497764035</v>
      </c>
      <c r="N9" s="129">
        <v>297.95668057423126</v>
      </c>
      <c r="O9" s="129">
        <v>297.85407617082211</v>
      </c>
      <c r="P9" s="129">
        <v>297.75147176741308</v>
      </c>
      <c r="Q9" s="129">
        <v>297.64886736400393</v>
      </c>
      <c r="R9" s="129">
        <v>297.54626296059485</v>
      </c>
      <c r="S9" s="129">
        <v>297.44365855718576</v>
      </c>
      <c r="T9" s="129">
        <v>297.34105415377667</v>
      </c>
      <c r="U9" s="129">
        <v>297.23844975036758</v>
      </c>
      <c r="V9" s="129">
        <v>297.13584534695849</v>
      </c>
      <c r="W9" s="129">
        <v>297.0332409435494</v>
      </c>
      <c r="X9" s="129">
        <v>296.93063654014031</v>
      </c>
      <c r="Y9" s="129">
        <v>296.82803213673122</v>
      </c>
      <c r="Z9" s="129">
        <v>296.72542773332214</v>
      </c>
      <c r="AA9" s="129">
        <v>296.62282332991305</v>
      </c>
      <c r="AB9" s="129">
        <v>302.02021892650396</v>
      </c>
      <c r="AC9" s="129">
        <v>301.91761452309487</v>
      </c>
      <c r="AD9" s="129">
        <v>301.81501011968578</v>
      </c>
      <c r="AE9" s="129">
        <v>301.71240571627669</v>
      </c>
      <c r="AF9" s="129">
        <v>301.6098013128676</v>
      </c>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ht="51" x14ac:dyDescent="0.2">
      <c r="B10" s="67">
        <f t="shared" si="0"/>
        <v>4</v>
      </c>
      <c r="C10" s="30" t="s">
        <v>217</v>
      </c>
      <c r="D10" s="31" t="s">
        <v>261</v>
      </c>
      <c r="E10" s="31" t="s">
        <v>45</v>
      </c>
      <c r="F10" s="31">
        <v>2</v>
      </c>
      <c r="H10" s="129">
        <v>17.258336983494903</v>
      </c>
      <c r="I10" s="129">
        <v>17.675595446517733</v>
      </c>
      <c r="J10" s="129">
        <v>18.048500541373922</v>
      </c>
      <c r="K10" s="129">
        <v>18.465852999464435</v>
      </c>
      <c r="L10" s="129">
        <v>18.776227635083348</v>
      </c>
      <c r="M10" s="129">
        <v>19.056632759939248</v>
      </c>
      <c r="N10" s="129">
        <v>16.577415670222223</v>
      </c>
      <c r="O10" s="129">
        <v>16.990344869567526</v>
      </c>
      <c r="P10" s="129">
        <v>17.245461788079744</v>
      </c>
      <c r="Q10" s="129">
        <v>17.434148900985971</v>
      </c>
      <c r="R10" s="129">
        <v>17.772634157109021</v>
      </c>
      <c r="S10" s="129">
        <v>15.99254119746722</v>
      </c>
      <c r="T10" s="129">
        <v>16.330920974540028</v>
      </c>
      <c r="U10" s="129">
        <v>16.512674952678182</v>
      </c>
      <c r="V10" s="129">
        <v>16.711827074231106</v>
      </c>
      <c r="W10" s="129">
        <v>16.992668839288804</v>
      </c>
      <c r="X10" s="129">
        <v>15.378244201989787</v>
      </c>
      <c r="Y10" s="129">
        <v>15.588877716533414</v>
      </c>
      <c r="Z10" s="129">
        <v>15.678690113383322</v>
      </c>
      <c r="AA10" s="129">
        <v>15.958712937305613</v>
      </c>
      <c r="AB10" s="129">
        <v>16.168973823526368</v>
      </c>
      <c r="AC10" s="129">
        <v>14.659610913859972</v>
      </c>
      <c r="AD10" s="129">
        <v>14.84075942021941</v>
      </c>
      <c r="AE10" s="129">
        <v>14.961934358039606</v>
      </c>
      <c r="AF10" s="129">
        <v>15.176135502704078</v>
      </c>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row>
    <row r="11" spans="1:88" ht="51" x14ac:dyDescent="0.2">
      <c r="B11" s="67">
        <f t="shared" si="0"/>
        <v>5</v>
      </c>
      <c r="C11" s="30" t="s">
        <v>220</v>
      </c>
      <c r="D11" s="31" t="s">
        <v>262</v>
      </c>
      <c r="E11" s="31" t="s">
        <v>45</v>
      </c>
      <c r="F11" s="31">
        <v>2</v>
      </c>
      <c r="H11" s="140">
        <v>3.3397189508320615</v>
      </c>
      <c r="I11" s="140">
        <v>3.0549530133955471</v>
      </c>
      <c r="J11" s="140">
        <v>4.2078272223941475</v>
      </c>
      <c r="K11" s="140">
        <v>4.783452802855745</v>
      </c>
      <c r="L11" s="140">
        <v>8.2297755176739251</v>
      </c>
      <c r="M11" s="140">
        <v>13.6999618163523</v>
      </c>
      <c r="N11" s="140">
        <v>15.060229938976448</v>
      </c>
      <c r="O11" s="140">
        <v>13.427954852635718</v>
      </c>
      <c r="P11" s="140">
        <v>12.014566511077881</v>
      </c>
      <c r="Q11" s="140">
        <v>10.632126648299792</v>
      </c>
      <c r="R11" s="140">
        <v>9.4391958822798507</v>
      </c>
      <c r="S11" s="140">
        <v>10.331242669596135</v>
      </c>
      <c r="T11" s="140">
        <v>9.1138825629197626</v>
      </c>
      <c r="U11" s="140">
        <v>8.012645337181894</v>
      </c>
      <c r="V11" s="140">
        <v>6.8844580020784214</v>
      </c>
      <c r="W11" s="140">
        <v>5.6552493197884175</v>
      </c>
      <c r="X11" s="140">
        <v>6.3236856768517669</v>
      </c>
      <c r="Y11" s="140">
        <v>5.1087756934901627</v>
      </c>
      <c r="Z11" s="140">
        <v>3.9712851249216676</v>
      </c>
      <c r="AA11" s="140">
        <v>2.5113215085886011</v>
      </c>
      <c r="AB11" s="140">
        <v>6.6196324747586921</v>
      </c>
      <c r="AC11" s="140">
        <v>6.8864571071763478</v>
      </c>
      <c r="AD11" s="140">
        <v>5.5341934297708129</v>
      </c>
      <c r="AE11" s="140">
        <v>4.1293923780273403</v>
      </c>
      <c r="AF11" s="140">
        <v>2.8441999070384512</v>
      </c>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x14ac:dyDescent="0.2"/>
    <row r="13" spans="1:88" x14ac:dyDescent="0.2"/>
    <row r="14" spans="1:88" x14ac:dyDescent="0.2"/>
    <row r="15" spans="1:88" ht="15" x14ac:dyDescent="0.25">
      <c r="B15" s="51" t="s">
        <v>334</v>
      </c>
      <c r="C15" s="26"/>
    </row>
    <row r="16" spans="1:88" x14ac:dyDescent="0.2">
      <c r="B16" s="26"/>
      <c r="C16" s="26"/>
    </row>
    <row r="17" spans="2:9" x14ac:dyDescent="0.2">
      <c r="B17" s="52"/>
      <c r="C17" s="26" t="s">
        <v>335</v>
      </c>
    </row>
    <row r="18" spans="2:9" x14ac:dyDescent="0.2">
      <c r="B18" s="26"/>
      <c r="C18" s="26"/>
    </row>
    <row r="19" spans="2:9" x14ac:dyDescent="0.2">
      <c r="B19" s="53"/>
      <c r="C19" s="26" t="s">
        <v>336</v>
      </c>
    </row>
    <row r="20" spans="2:9" x14ac:dyDescent="0.2"/>
    <row r="21" spans="2:9" x14ac:dyDescent="0.2"/>
    <row r="22" spans="2:9" x14ac:dyDescent="0.2"/>
    <row r="23" spans="2:9" s="26" customFormat="1" ht="15" x14ac:dyDescent="0.25">
      <c r="B23" s="161" t="s">
        <v>344</v>
      </c>
      <c r="C23" s="162"/>
      <c r="D23" s="162"/>
      <c r="E23" s="162"/>
      <c r="F23" s="162"/>
      <c r="G23" s="162"/>
      <c r="H23" s="162"/>
      <c r="I23" s="163"/>
    </row>
    <row r="24" spans="2:9" x14ac:dyDescent="0.2"/>
    <row r="25" spans="2:9" s="6" customFormat="1" ht="13.5" x14ac:dyDescent="0.2">
      <c r="B25" s="55" t="s">
        <v>332</v>
      </c>
      <c r="C25" s="164" t="s">
        <v>330</v>
      </c>
      <c r="D25" s="164"/>
      <c r="E25" s="164"/>
      <c r="F25" s="164"/>
      <c r="G25" s="164"/>
      <c r="H25" s="164"/>
      <c r="I25" s="164"/>
    </row>
    <row r="26" spans="2:9" s="6" customFormat="1" ht="76.900000000000006" customHeight="1" x14ac:dyDescent="0.2">
      <c r="B26" s="56">
        <v>1</v>
      </c>
      <c r="C26" s="152" t="s">
        <v>256</v>
      </c>
      <c r="D26" s="153"/>
      <c r="E26" s="153"/>
      <c r="F26" s="153"/>
      <c r="G26" s="153"/>
      <c r="H26" s="153"/>
      <c r="I26" s="153"/>
    </row>
    <row r="27" spans="2:9" s="6" customFormat="1" ht="54" customHeight="1" x14ac:dyDescent="0.2">
      <c r="B27" s="56">
        <v>2</v>
      </c>
      <c r="C27" s="152" t="s">
        <v>258</v>
      </c>
      <c r="D27" s="153"/>
      <c r="E27" s="153"/>
      <c r="F27" s="153"/>
      <c r="G27" s="153"/>
      <c r="H27" s="153"/>
      <c r="I27" s="153"/>
    </row>
    <row r="28" spans="2:9" s="6" customFormat="1" ht="58.15" customHeight="1" x14ac:dyDescent="0.2">
      <c r="B28" s="56">
        <v>3</v>
      </c>
      <c r="C28" s="152" t="s">
        <v>260</v>
      </c>
      <c r="D28" s="153"/>
      <c r="E28" s="153"/>
      <c r="F28" s="153"/>
      <c r="G28" s="153"/>
      <c r="H28" s="153"/>
      <c r="I28" s="153"/>
    </row>
    <row r="29" spans="2:9" s="6" customFormat="1" ht="61.15" customHeight="1" x14ac:dyDescent="0.2">
      <c r="B29" s="56">
        <v>4</v>
      </c>
      <c r="C29" s="152" t="s">
        <v>219</v>
      </c>
      <c r="D29" s="153"/>
      <c r="E29" s="153"/>
      <c r="F29" s="153"/>
      <c r="G29" s="153"/>
      <c r="H29" s="153"/>
      <c r="I29" s="153"/>
    </row>
    <row r="30" spans="2:9" s="6" customFormat="1" ht="58.5" customHeight="1" x14ac:dyDescent="0.2">
      <c r="B30" s="56">
        <v>5</v>
      </c>
      <c r="C30" s="152" t="s">
        <v>263</v>
      </c>
      <c r="D30" s="153"/>
      <c r="E30" s="153"/>
      <c r="F30" s="153"/>
      <c r="G30" s="153"/>
      <c r="H30" s="153"/>
      <c r="I30" s="153"/>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AN73"/>
  <sheetViews>
    <sheetView showGridLines="0" topLeftCell="B1" zoomScale="85" zoomScaleNormal="85" workbookViewId="0">
      <selection activeCell="C16" sqref="C16"/>
    </sheetView>
  </sheetViews>
  <sheetFormatPr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19" width="10.75" customWidth="1"/>
    <col min="20" max="40" width="10.75" style="109" customWidth="1"/>
    <col min="41" max="56" width="8.75" customWidth="1"/>
  </cols>
  <sheetData>
    <row r="1" spans="2:40" ht="20.25" x14ac:dyDescent="0.2">
      <c r="B1" s="145" t="s">
        <v>264</v>
      </c>
      <c r="C1" s="145"/>
      <c r="D1" s="145"/>
      <c r="E1" s="145"/>
      <c r="F1" s="145"/>
    </row>
    <row r="2" spans="2:40" ht="15" thickBot="1" x14ac:dyDescent="0.25"/>
    <row r="3" spans="2:40" ht="17.25" thickBot="1" x14ac:dyDescent="0.25">
      <c r="B3" s="157" t="s">
        <v>2</v>
      </c>
      <c r="C3" s="158"/>
      <c r="D3" s="159" t="s">
        <v>395</v>
      </c>
      <c r="E3" s="159"/>
      <c r="F3" s="159"/>
    </row>
    <row r="4" spans="2:40" ht="17.25" thickBot="1" x14ac:dyDescent="0.25">
      <c r="B4" s="157" t="s">
        <v>328</v>
      </c>
      <c r="C4" s="158"/>
      <c r="D4" s="159" t="s">
        <v>396</v>
      </c>
      <c r="E4" s="159"/>
      <c r="F4" s="159"/>
    </row>
    <row r="5" spans="2:40" ht="15.75" thickBot="1" x14ac:dyDescent="0.25">
      <c r="C5" s="44"/>
      <c r="D5" s="45"/>
    </row>
    <row r="6" spans="2:40" ht="15" thickBot="1" x14ac:dyDescent="0.25">
      <c r="B6" s="74" t="s">
        <v>332</v>
      </c>
      <c r="C6" s="73" t="s">
        <v>19</v>
      </c>
      <c r="D6" s="21" t="s">
        <v>20</v>
      </c>
      <c r="E6" s="21" t="s">
        <v>21</v>
      </c>
      <c r="F6" s="89" t="s">
        <v>331</v>
      </c>
      <c r="H6" s="21" t="s">
        <v>308</v>
      </c>
      <c r="I6" s="21" t="s">
        <v>309</v>
      </c>
      <c r="J6" s="21" t="s">
        <v>310</v>
      </c>
      <c r="K6" s="21" t="s">
        <v>311</v>
      </c>
      <c r="L6" s="21" t="s">
        <v>312</v>
      </c>
      <c r="M6" s="21" t="s">
        <v>313</v>
      </c>
      <c r="N6" s="21" t="s">
        <v>314</v>
      </c>
      <c r="O6" s="21" t="s">
        <v>315</v>
      </c>
      <c r="P6" s="21" t="s">
        <v>316</v>
      </c>
      <c r="Q6" s="21" t="s">
        <v>317</v>
      </c>
      <c r="R6" s="21" t="s">
        <v>318</v>
      </c>
      <c r="S6" s="21" t="s">
        <v>319</v>
      </c>
      <c r="T6" s="111" t="s">
        <v>320</v>
      </c>
      <c r="U6" s="111" t="s">
        <v>321</v>
      </c>
      <c r="V6" s="111" t="s">
        <v>322</v>
      </c>
      <c r="W6" s="111" t="s">
        <v>323</v>
      </c>
      <c r="X6" s="111" t="s">
        <v>324</v>
      </c>
      <c r="Y6" s="111" t="s">
        <v>325</v>
      </c>
      <c r="Z6" s="111" t="s">
        <v>326</v>
      </c>
      <c r="AA6" s="111" t="s">
        <v>327</v>
      </c>
      <c r="AB6"/>
      <c r="AC6"/>
      <c r="AD6"/>
      <c r="AE6"/>
      <c r="AF6"/>
      <c r="AG6"/>
      <c r="AH6"/>
      <c r="AI6"/>
      <c r="AJ6"/>
      <c r="AK6"/>
      <c r="AL6"/>
      <c r="AM6"/>
      <c r="AN6"/>
    </row>
    <row r="7" spans="2:40" ht="409.5" x14ac:dyDescent="0.2">
      <c r="B7" s="67">
        <v>1</v>
      </c>
      <c r="C7" s="35" t="s">
        <v>265</v>
      </c>
      <c r="D7" s="41" t="s">
        <v>266</v>
      </c>
      <c r="E7" s="41" t="s">
        <v>267</v>
      </c>
      <c r="F7" s="41" t="s">
        <v>24</v>
      </c>
      <c r="H7" s="117" t="s">
        <v>447</v>
      </c>
      <c r="I7" s="117" t="s">
        <v>448</v>
      </c>
      <c r="J7" s="117" t="s">
        <v>449</v>
      </c>
      <c r="K7" s="117" t="s">
        <v>397</v>
      </c>
      <c r="L7" s="117" t="s">
        <v>398</v>
      </c>
      <c r="M7" s="117" t="s">
        <v>399</v>
      </c>
      <c r="N7" s="117" t="s">
        <v>450</v>
      </c>
      <c r="O7" s="117" t="s">
        <v>451</v>
      </c>
      <c r="P7" s="117" t="s">
        <v>452</v>
      </c>
      <c r="Q7" s="117" t="s">
        <v>453</v>
      </c>
      <c r="R7" s="133" t="s">
        <v>463</v>
      </c>
      <c r="S7" s="133" t="s">
        <v>464</v>
      </c>
      <c r="T7" s="117" t="s">
        <v>400</v>
      </c>
      <c r="U7" s="117" t="s">
        <v>401</v>
      </c>
      <c r="V7" s="117" t="s">
        <v>402</v>
      </c>
      <c r="W7" s="117" t="s">
        <v>403</v>
      </c>
      <c r="X7" s="117" t="s">
        <v>404</v>
      </c>
      <c r="Y7" s="117" t="s">
        <v>405</v>
      </c>
      <c r="Z7" s="117" t="s">
        <v>406</v>
      </c>
      <c r="AA7" s="117" t="s">
        <v>407</v>
      </c>
      <c r="AB7"/>
      <c r="AC7"/>
      <c r="AD7"/>
      <c r="AE7"/>
      <c r="AF7"/>
      <c r="AG7"/>
      <c r="AH7"/>
      <c r="AI7"/>
      <c r="AJ7"/>
      <c r="AK7"/>
      <c r="AL7"/>
      <c r="AM7"/>
      <c r="AN7"/>
    </row>
    <row r="8" spans="2:40" ht="38.25" x14ac:dyDescent="0.2">
      <c r="B8" s="67">
        <v>2</v>
      </c>
      <c r="C8" s="95" t="s">
        <v>268</v>
      </c>
      <c r="D8" s="41" t="s">
        <v>269</v>
      </c>
      <c r="E8" s="41" t="s">
        <v>267</v>
      </c>
      <c r="F8" s="41" t="s">
        <v>24</v>
      </c>
      <c r="H8" s="107" t="s">
        <v>408</v>
      </c>
      <c r="I8" s="107" t="s">
        <v>409</v>
      </c>
      <c r="J8" s="107" t="s">
        <v>410</v>
      </c>
      <c r="K8" s="107" t="s">
        <v>411</v>
      </c>
      <c r="L8" s="107" t="s">
        <v>412</v>
      </c>
      <c r="M8" s="107" t="s">
        <v>413</v>
      </c>
      <c r="N8" s="107" t="s">
        <v>414</v>
      </c>
      <c r="O8" s="107" t="s">
        <v>415</v>
      </c>
      <c r="P8" s="107" t="s">
        <v>416</v>
      </c>
      <c r="Q8" s="107" t="s">
        <v>417</v>
      </c>
      <c r="R8" s="107" t="s">
        <v>418</v>
      </c>
      <c r="S8" s="107" t="s">
        <v>419</v>
      </c>
      <c r="T8" s="107" t="s">
        <v>420</v>
      </c>
      <c r="U8" s="107" t="s">
        <v>421</v>
      </c>
      <c r="V8" s="107" t="s">
        <v>422</v>
      </c>
      <c r="W8" s="107" t="s">
        <v>423</v>
      </c>
      <c r="X8" s="107" t="s">
        <v>424</v>
      </c>
      <c r="Y8" s="107" t="s">
        <v>425</v>
      </c>
      <c r="Z8" s="107" t="s">
        <v>426</v>
      </c>
      <c r="AA8" s="107" t="s">
        <v>427</v>
      </c>
      <c r="AB8"/>
      <c r="AC8"/>
      <c r="AD8"/>
      <c r="AE8"/>
      <c r="AF8"/>
      <c r="AG8"/>
      <c r="AH8"/>
      <c r="AI8"/>
      <c r="AJ8"/>
      <c r="AK8"/>
      <c r="AL8"/>
      <c r="AM8"/>
      <c r="AN8"/>
    </row>
    <row r="9" spans="2:40" ht="60" x14ac:dyDescent="0.2">
      <c r="B9" s="67">
        <v>3</v>
      </c>
      <c r="C9" s="95" t="s">
        <v>271</v>
      </c>
      <c r="D9" s="41" t="s">
        <v>272</v>
      </c>
      <c r="E9" s="41" t="s">
        <v>267</v>
      </c>
      <c r="F9" s="41" t="s">
        <v>24</v>
      </c>
      <c r="H9" s="117" t="s">
        <v>428</v>
      </c>
      <c r="I9" s="117" t="s">
        <v>429</v>
      </c>
      <c r="J9" s="117" t="s">
        <v>429</v>
      </c>
      <c r="K9" s="117" t="s">
        <v>429</v>
      </c>
      <c r="L9" s="117" t="s">
        <v>430</v>
      </c>
      <c r="M9" s="117" t="s">
        <v>431</v>
      </c>
      <c r="N9" s="117" t="s">
        <v>432</v>
      </c>
      <c r="O9" s="117" t="s">
        <v>432</v>
      </c>
      <c r="P9" s="117" t="s">
        <v>432</v>
      </c>
      <c r="Q9" s="117" t="s">
        <v>432</v>
      </c>
      <c r="R9" s="117" t="s">
        <v>431</v>
      </c>
      <c r="S9" s="117" t="s">
        <v>431</v>
      </c>
      <c r="T9" s="117" t="s">
        <v>433</v>
      </c>
      <c r="U9" s="117" t="s">
        <v>434</v>
      </c>
      <c r="V9" s="117" t="s">
        <v>435</v>
      </c>
      <c r="W9" s="117" t="s">
        <v>435</v>
      </c>
      <c r="X9" s="117" t="s">
        <v>436</v>
      </c>
      <c r="Y9" s="117" t="s">
        <v>437</v>
      </c>
      <c r="Z9" s="117" t="s">
        <v>438</v>
      </c>
      <c r="AA9" s="117" t="s">
        <v>439</v>
      </c>
      <c r="AB9"/>
      <c r="AC9"/>
      <c r="AD9"/>
      <c r="AE9"/>
      <c r="AF9"/>
      <c r="AG9"/>
      <c r="AH9"/>
      <c r="AI9"/>
      <c r="AJ9"/>
      <c r="AK9"/>
      <c r="AL9"/>
      <c r="AM9"/>
      <c r="AN9"/>
    </row>
    <row r="10" spans="2:40" ht="38.25" x14ac:dyDescent="0.2">
      <c r="B10" s="67">
        <v>4</v>
      </c>
      <c r="C10" s="95" t="s">
        <v>274</v>
      </c>
      <c r="D10" s="41" t="s">
        <v>275</v>
      </c>
      <c r="E10" s="41" t="s">
        <v>276</v>
      </c>
      <c r="F10" s="41" t="s">
        <v>24</v>
      </c>
      <c r="H10" s="107" t="s">
        <v>440</v>
      </c>
      <c r="I10" s="107" t="s">
        <v>440</v>
      </c>
      <c r="J10" s="107" t="s">
        <v>440</v>
      </c>
      <c r="K10" s="107" t="s">
        <v>440</v>
      </c>
      <c r="L10" s="107" t="s">
        <v>440</v>
      </c>
      <c r="M10" s="107" t="s">
        <v>441</v>
      </c>
      <c r="N10" s="107" t="s">
        <v>440</v>
      </c>
      <c r="O10" s="107" t="s">
        <v>440</v>
      </c>
      <c r="P10" s="107" t="s">
        <v>440</v>
      </c>
      <c r="Q10" s="107" t="s">
        <v>440</v>
      </c>
      <c r="R10" s="107" t="s">
        <v>441</v>
      </c>
      <c r="S10" s="107" t="s">
        <v>441</v>
      </c>
      <c r="T10" s="107" t="s">
        <v>440</v>
      </c>
      <c r="U10" s="107" t="s">
        <v>440</v>
      </c>
      <c r="V10" s="107" t="s">
        <v>440</v>
      </c>
      <c r="W10" s="107" t="s">
        <v>440</v>
      </c>
      <c r="X10" s="107" t="s">
        <v>440</v>
      </c>
      <c r="Y10" s="107" t="s">
        <v>440</v>
      </c>
      <c r="Z10" s="107" t="s">
        <v>440</v>
      </c>
      <c r="AA10" s="107" t="s">
        <v>440</v>
      </c>
      <c r="AB10"/>
      <c r="AC10"/>
      <c r="AD10"/>
      <c r="AE10"/>
      <c r="AF10"/>
      <c r="AG10"/>
      <c r="AH10"/>
      <c r="AI10"/>
      <c r="AJ10"/>
      <c r="AK10"/>
      <c r="AL10"/>
      <c r="AM10"/>
      <c r="AN10"/>
    </row>
    <row r="11" spans="2:40" ht="38.25" x14ac:dyDescent="0.2">
      <c r="B11" s="67">
        <v>5</v>
      </c>
      <c r="C11" s="95" t="s">
        <v>278</v>
      </c>
      <c r="D11" s="41" t="s">
        <v>279</v>
      </c>
      <c r="E11" s="41" t="s">
        <v>48</v>
      </c>
      <c r="F11" s="41" t="s">
        <v>24</v>
      </c>
      <c r="H11" s="107" t="s">
        <v>58</v>
      </c>
      <c r="I11" s="107" t="s">
        <v>58</v>
      </c>
      <c r="J11" s="107" t="s">
        <v>58</v>
      </c>
      <c r="K11" s="107" t="s">
        <v>58</v>
      </c>
      <c r="L11" s="107" t="s">
        <v>58</v>
      </c>
      <c r="M11" s="119" t="s">
        <v>72</v>
      </c>
      <c r="N11" s="119" t="s">
        <v>58</v>
      </c>
      <c r="O11" s="119" t="s">
        <v>59</v>
      </c>
      <c r="P11" s="119" t="s">
        <v>58</v>
      </c>
      <c r="Q11" s="119" t="s">
        <v>58</v>
      </c>
      <c r="R11" s="119" t="s">
        <v>58</v>
      </c>
      <c r="S11" s="142" t="s">
        <v>58</v>
      </c>
      <c r="T11" s="107" t="s">
        <v>58</v>
      </c>
      <c r="U11" s="107" t="s">
        <v>58</v>
      </c>
      <c r="V11" s="107" t="s">
        <v>58</v>
      </c>
      <c r="W11" s="107" t="s">
        <v>58</v>
      </c>
      <c r="X11" s="107" t="s">
        <v>58</v>
      </c>
      <c r="Y11" s="107" t="s">
        <v>58</v>
      </c>
      <c r="Z11" s="107" t="s">
        <v>58</v>
      </c>
      <c r="AA11" s="107" t="s">
        <v>58</v>
      </c>
      <c r="AB11"/>
      <c r="AC11"/>
      <c r="AD11"/>
      <c r="AE11"/>
      <c r="AF11"/>
      <c r="AG11"/>
      <c r="AH11"/>
      <c r="AI11"/>
      <c r="AJ11"/>
      <c r="AK11"/>
      <c r="AL11"/>
      <c r="AM11"/>
      <c r="AN11"/>
    </row>
    <row r="12" spans="2:40" ht="38.65" customHeight="1" x14ac:dyDescent="0.2">
      <c r="B12" s="67">
        <v>6</v>
      </c>
      <c r="C12" s="95" t="s">
        <v>366</v>
      </c>
      <c r="D12" s="41" t="s">
        <v>24</v>
      </c>
      <c r="E12" s="41" t="s">
        <v>267</v>
      </c>
      <c r="F12" s="41" t="s">
        <v>24</v>
      </c>
      <c r="H12" s="107" t="s">
        <v>24</v>
      </c>
      <c r="I12" s="107" t="s">
        <v>24</v>
      </c>
      <c r="J12" s="107" t="s">
        <v>24</v>
      </c>
      <c r="K12" s="107" t="s">
        <v>24</v>
      </c>
      <c r="L12" s="107" t="s">
        <v>24</v>
      </c>
      <c r="M12" s="117" t="s">
        <v>446</v>
      </c>
      <c r="N12" s="107" t="s">
        <v>24</v>
      </c>
      <c r="O12" s="107" t="s">
        <v>24</v>
      </c>
      <c r="P12" s="107" t="s">
        <v>24</v>
      </c>
      <c r="Q12" s="107" t="s">
        <v>24</v>
      </c>
      <c r="R12" s="107" t="s">
        <v>24</v>
      </c>
      <c r="S12" s="117" t="s">
        <v>446</v>
      </c>
      <c r="T12" s="107" t="s">
        <v>24</v>
      </c>
      <c r="U12" s="107" t="s">
        <v>24</v>
      </c>
      <c r="V12" s="107" t="s">
        <v>24</v>
      </c>
      <c r="W12" s="107" t="s">
        <v>24</v>
      </c>
      <c r="X12" s="107" t="s">
        <v>24</v>
      </c>
      <c r="Y12" s="107" t="s">
        <v>24</v>
      </c>
      <c r="Z12" s="107" t="s">
        <v>24</v>
      </c>
      <c r="AA12" s="107" t="s">
        <v>24</v>
      </c>
      <c r="AB12"/>
      <c r="AC12"/>
      <c r="AD12"/>
      <c r="AE12"/>
      <c r="AF12"/>
      <c r="AG12"/>
      <c r="AH12"/>
      <c r="AI12"/>
      <c r="AJ12"/>
      <c r="AK12"/>
      <c r="AL12"/>
      <c r="AM12"/>
      <c r="AN12"/>
    </row>
    <row r="13" spans="2:40" ht="38.25" x14ac:dyDescent="0.2">
      <c r="B13" s="67">
        <v>7</v>
      </c>
      <c r="C13" s="95" t="s">
        <v>281</v>
      </c>
      <c r="D13" s="41" t="s">
        <v>282</v>
      </c>
      <c r="E13" s="41" t="s">
        <v>45</v>
      </c>
      <c r="F13" s="41">
        <v>1</v>
      </c>
      <c r="H13" s="114">
        <v>2.4</v>
      </c>
      <c r="I13" s="114">
        <v>1.4</v>
      </c>
      <c r="J13" s="114">
        <v>1.1000000000000001</v>
      </c>
      <c r="K13" s="114">
        <v>16</v>
      </c>
      <c r="L13" s="114">
        <v>10</v>
      </c>
      <c r="M13" s="132">
        <v>5.5</v>
      </c>
      <c r="N13" s="114">
        <v>1.7</v>
      </c>
      <c r="O13" s="114">
        <v>2.6</v>
      </c>
      <c r="P13" s="114">
        <v>2</v>
      </c>
      <c r="Q13" s="114">
        <v>4</v>
      </c>
      <c r="R13" s="134">
        <v>2.8328667005285482</v>
      </c>
      <c r="S13" s="134">
        <v>1.5</v>
      </c>
      <c r="T13" s="114">
        <v>0.5</v>
      </c>
      <c r="U13" s="114">
        <v>0.4</v>
      </c>
      <c r="V13" s="114">
        <v>0.1</v>
      </c>
      <c r="W13" s="114">
        <v>0.1</v>
      </c>
      <c r="X13" s="114">
        <v>0.3</v>
      </c>
      <c r="Y13" s="114">
        <v>0.6</v>
      </c>
      <c r="Z13" s="114">
        <v>0.6</v>
      </c>
      <c r="AA13" s="114">
        <v>0</v>
      </c>
      <c r="AB13"/>
      <c r="AC13"/>
      <c r="AD13"/>
      <c r="AE13"/>
      <c r="AF13"/>
      <c r="AG13"/>
      <c r="AH13"/>
      <c r="AI13"/>
      <c r="AJ13"/>
      <c r="AK13"/>
      <c r="AL13"/>
      <c r="AM13"/>
      <c r="AN13"/>
    </row>
    <row r="14" spans="2:40" ht="38.25" x14ac:dyDescent="0.2">
      <c r="B14" s="67">
        <v>8</v>
      </c>
      <c r="C14" s="95" t="s">
        <v>284</v>
      </c>
      <c r="D14" s="41" t="s">
        <v>285</v>
      </c>
      <c r="E14" s="41" t="s">
        <v>286</v>
      </c>
      <c r="F14" s="41">
        <v>2</v>
      </c>
      <c r="H14" s="114">
        <v>24116.3</v>
      </c>
      <c r="I14" s="114">
        <v>13574.12</v>
      </c>
      <c r="J14" s="114">
        <v>10665.38</v>
      </c>
      <c r="K14" s="114">
        <v>149681.09</v>
      </c>
      <c r="L14" s="114">
        <v>93550.68</v>
      </c>
      <c r="M14" s="114">
        <v>40926.58</v>
      </c>
      <c r="N14" s="114">
        <v>17082.38</v>
      </c>
      <c r="O14" s="114">
        <v>26527.919999999998</v>
      </c>
      <c r="P14" s="114">
        <v>19391.599999999999</v>
      </c>
      <c r="Q14" s="114">
        <v>38783.199999999997</v>
      </c>
      <c r="R14" s="143">
        <v>29499.933918193099</v>
      </c>
      <c r="S14" s="143">
        <v>15620.184623947764</v>
      </c>
      <c r="T14" s="114">
        <v>182.5</v>
      </c>
      <c r="U14" s="114">
        <v>4102.8999999999996</v>
      </c>
      <c r="V14" s="114">
        <v>833.08</v>
      </c>
      <c r="W14" s="114">
        <v>833.08</v>
      </c>
      <c r="X14" s="114">
        <v>3066.04</v>
      </c>
      <c r="Y14" s="114">
        <v>5533.4</v>
      </c>
      <c r="Z14" s="114">
        <v>5552.82</v>
      </c>
      <c r="AA14" s="114">
        <v>301.99</v>
      </c>
      <c r="AB14"/>
      <c r="AC14"/>
      <c r="AD14"/>
      <c r="AE14"/>
      <c r="AF14"/>
      <c r="AG14"/>
      <c r="AH14"/>
      <c r="AI14"/>
      <c r="AJ14"/>
      <c r="AK14"/>
      <c r="AL14"/>
      <c r="AM14"/>
      <c r="AN14"/>
    </row>
    <row r="15" spans="2:40" ht="38.25" x14ac:dyDescent="0.2">
      <c r="B15" s="67">
        <v>9</v>
      </c>
      <c r="C15" s="95" t="s">
        <v>369</v>
      </c>
      <c r="D15" s="41" t="s">
        <v>287</v>
      </c>
      <c r="E15" s="41" t="s">
        <v>288</v>
      </c>
      <c r="F15" s="41">
        <v>2</v>
      </c>
      <c r="H15" s="114">
        <v>9729.99</v>
      </c>
      <c r="I15" s="114">
        <v>46318.01</v>
      </c>
      <c r="J15" s="114">
        <v>11654.21</v>
      </c>
      <c r="K15" s="114">
        <v>274129.12</v>
      </c>
      <c r="L15" s="114">
        <v>80869.47</v>
      </c>
      <c r="M15" s="114">
        <v>9933.4699999999993</v>
      </c>
      <c r="N15" s="114">
        <v>15263.92</v>
      </c>
      <c r="O15" s="114">
        <v>15081.48</v>
      </c>
      <c r="P15" s="114">
        <v>2051.94</v>
      </c>
      <c r="Q15" s="114">
        <v>52852.33</v>
      </c>
      <c r="R15" s="143">
        <v>1362.8582717013644</v>
      </c>
      <c r="S15" s="143">
        <v>2696.0872761260985</v>
      </c>
      <c r="T15" s="114">
        <v>13248.06</v>
      </c>
      <c r="U15" s="114">
        <v>0</v>
      </c>
      <c r="V15" s="114">
        <v>0</v>
      </c>
      <c r="W15" s="114">
        <v>0</v>
      </c>
      <c r="X15" s="114">
        <v>5865.48</v>
      </c>
      <c r="Y15" s="114">
        <v>5297.85</v>
      </c>
      <c r="Z15" s="114">
        <v>5297.85</v>
      </c>
      <c r="AA15" s="114">
        <v>4257.2</v>
      </c>
      <c r="AB15"/>
      <c r="AC15"/>
      <c r="AD15"/>
      <c r="AE15"/>
      <c r="AF15"/>
      <c r="AG15"/>
      <c r="AH15"/>
      <c r="AI15"/>
      <c r="AJ15"/>
      <c r="AK15"/>
      <c r="AL15"/>
      <c r="AM15"/>
      <c r="AN15"/>
    </row>
    <row r="16" spans="2:40" ht="38.25" x14ac:dyDescent="0.2">
      <c r="B16" s="67">
        <v>10</v>
      </c>
      <c r="C16" s="95" t="s">
        <v>370</v>
      </c>
      <c r="D16" s="41" t="s">
        <v>289</v>
      </c>
      <c r="E16" s="41" t="s">
        <v>288</v>
      </c>
      <c r="F16" s="41">
        <v>2</v>
      </c>
      <c r="H16" s="114">
        <v>412.95</v>
      </c>
      <c r="I16" s="114">
        <v>8234.7900000000009</v>
      </c>
      <c r="J16" s="114">
        <v>3718.94</v>
      </c>
      <c r="K16" s="114">
        <v>0</v>
      </c>
      <c r="L16" s="114">
        <v>14942.48</v>
      </c>
      <c r="M16" s="114">
        <v>0</v>
      </c>
      <c r="N16" s="114">
        <v>17619.21</v>
      </c>
      <c r="O16" s="114">
        <v>2863.12</v>
      </c>
      <c r="P16" s="114">
        <v>2231.36</v>
      </c>
      <c r="Q16" s="114">
        <v>2311.0500000000002</v>
      </c>
      <c r="R16" s="143">
        <v>3257.3959204133375</v>
      </c>
      <c r="S16" s="143">
        <v>6443.9743124337356</v>
      </c>
      <c r="T16" s="114">
        <v>0</v>
      </c>
      <c r="U16" s="114">
        <v>14265.01</v>
      </c>
      <c r="V16" s="114">
        <v>28530.02</v>
      </c>
      <c r="W16" s="114">
        <v>2853</v>
      </c>
      <c r="X16" s="114">
        <v>0</v>
      </c>
      <c r="Y16" s="114">
        <v>0</v>
      </c>
      <c r="Z16" s="114">
        <v>0</v>
      </c>
      <c r="AA16" s="114">
        <v>0</v>
      </c>
      <c r="AB16"/>
      <c r="AC16"/>
      <c r="AD16"/>
      <c r="AE16"/>
      <c r="AF16"/>
      <c r="AG16"/>
      <c r="AH16"/>
      <c r="AI16"/>
      <c r="AJ16"/>
      <c r="AK16"/>
      <c r="AL16"/>
      <c r="AM16"/>
      <c r="AN16"/>
    </row>
    <row r="17" spans="1:40" ht="38.25" x14ac:dyDescent="0.2">
      <c r="B17" s="67">
        <v>11</v>
      </c>
      <c r="C17" s="95" t="s">
        <v>376</v>
      </c>
      <c r="D17" s="41" t="s">
        <v>290</v>
      </c>
      <c r="E17" s="41" t="s">
        <v>288</v>
      </c>
      <c r="F17" s="41">
        <v>2</v>
      </c>
      <c r="H17" s="114">
        <v>0</v>
      </c>
      <c r="I17" s="114">
        <v>0</v>
      </c>
      <c r="J17" s="114">
        <v>0</v>
      </c>
      <c r="K17" s="114">
        <v>0</v>
      </c>
      <c r="L17" s="114">
        <v>0</v>
      </c>
      <c r="M17" s="114">
        <v>0</v>
      </c>
      <c r="N17" s="114">
        <v>0</v>
      </c>
      <c r="O17" s="114">
        <v>0</v>
      </c>
      <c r="P17" s="114">
        <v>0</v>
      </c>
      <c r="Q17" s="114">
        <v>0</v>
      </c>
      <c r="R17" s="143">
        <v>0</v>
      </c>
      <c r="S17" s="143">
        <v>0</v>
      </c>
      <c r="T17" s="114">
        <v>0</v>
      </c>
      <c r="U17" s="114">
        <v>0</v>
      </c>
      <c r="V17" s="114">
        <v>0</v>
      </c>
      <c r="W17" s="114">
        <v>0</v>
      </c>
      <c r="X17" s="114">
        <v>0</v>
      </c>
      <c r="Y17" s="114">
        <v>0</v>
      </c>
      <c r="Z17" s="114">
        <v>0</v>
      </c>
      <c r="AA17" s="114">
        <v>0</v>
      </c>
      <c r="AB17"/>
      <c r="AC17"/>
      <c r="AD17"/>
      <c r="AE17"/>
      <c r="AF17"/>
      <c r="AG17"/>
      <c r="AH17"/>
      <c r="AI17"/>
      <c r="AJ17"/>
      <c r="AK17"/>
      <c r="AL17"/>
      <c r="AM17"/>
      <c r="AN17"/>
    </row>
    <row r="18" spans="1:40" ht="38.25" x14ac:dyDescent="0.2">
      <c r="B18" s="67">
        <v>12</v>
      </c>
      <c r="C18" s="95" t="s">
        <v>377</v>
      </c>
      <c r="D18" s="41" t="s">
        <v>291</v>
      </c>
      <c r="E18" s="41" t="s">
        <v>288</v>
      </c>
      <c r="F18" s="41">
        <v>2</v>
      </c>
      <c r="H18" s="114">
        <v>302.52999999999997</v>
      </c>
      <c r="I18" s="114">
        <v>2325.87</v>
      </c>
      <c r="J18" s="114">
        <v>371.72</v>
      </c>
      <c r="K18" s="114">
        <v>5425.4</v>
      </c>
      <c r="L18" s="114">
        <v>2234.25</v>
      </c>
      <c r="M18" s="114">
        <v>76.73</v>
      </c>
      <c r="N18" s="114">
        <v>897.24</v>
      </c>
      <c r="O18" s="114">
        <v>613.01</v>
      </c>
      <c r="P18" s="114">
        <v>16.72</v>
      </c>
      <c r="Q18" s="114">
        <v>3829.2</v>
      </c>
      <c r="R18" s="143">
        <v>-416.16802182552902</v>
      </c>
      <c r="S18" s="143">
        <v>-96.524421432972588</v>
      </c>
      <c r="T18" s="114">
        <v>142535</v>
      </c>
      <c r="U18" s="114">
        <v>0</v>
      </c>
      <c r="V18" s="114">
        <v>0.19</v>
      </c>
      <c r="W18" s="114">
        <v>1.52</v>
      </c>
      <c r="X18" s="114">
        <v>1.41</v>
      </c>
      <c r="Y18" s="114">
        <v>7.94</v>
      </c>
      <c r="Z18" s="114">
        <v>7.94</v>
      </c>
      <c r="AA18" s="114">
        <v>16.12</v>
      </c>
      <c r="AB18"/>
      <c r="AC18"/>
      <c r="AD18"/>
      <c r="AE18"/>
      <c r="AF18"/>
      <c r="AG18"/>
      <c r="AH18"/>
      <c r="AI18"/>
      <c r="AJ18"/>
      <c r="AK18"/>
      <c r="AL18"/>
      <c r="AM18"/>
      <c r="AN18"/>
    </row>
    <row r="19" spans="1:40" ht="38.25" x14ac:dyDescent="0.2">
      <c r="B19" s="67">
        <v>13</v>
      </c>
      <c r="C19" s="95" t="s">
        <v>378</v>
      </c>
      <c r="D19" s="41" t="s">
        <v>292</v>
      </c>
      <c r="E19" s="41" t="s">
        <v>288</v>
      </c>
      <c r="F19" s="41">
        <v>2</v>
      </c>
      <c r="H19" s="114">
        <v>0</v>
      </c>
      <c r="I19" s="114">
        <v>0</v>
      </c>
      <c r="J19" s="114">
        <v>0</v>
      </c>
      <c r="K19" s="114">
        <v>0</v>
      </c>
      <c r="L19" s="114">
        <v>0</v>
      </c>
      <c r="M19" s="114">
        <v>0</v>
      </c>
      <c r="N19" s="114">
        <v>0</v>
      </c>
      <c r="O19" s="114">
        <v>0</v>
      </c>
      <c r="P19" s="114">
        <v>0</v>
      </c>
      <c r="Q19" s="114">
        <v>0</v>
      </c>
      <c r="R19" s="143">
        <v>-28912.112685220662</v>
      </c>
      <c r="S19" s="143">
        <v>-13679.457337534091</v>
      </c>
      <c r="T19" s="134">
        <v>-92245.559932796707</v>
      </c>
      <c r="U19" s="114">
        <v>0</v>
      </c>
      <c r="V19" s="114">
        <v>0</v>
      </c>
      <c r="W19" s="114">
        <v>0</v>
      </c>
      <c r="X19" s="114">
        <v>0</v>
      </c>
      <c r="Y19" s="114">
        <v>-293.99</v>
      </c>
      <c r="Z19" s="114">
        <v>-293.99</v>
      </c>
      <c r="AA19" s="114">
        <v>0</v>
      </c>
      <c r="AB19"/>
      <c r="AC19"/>
      <c r="AD19"/>
      <c r="AE19"/>
      <c r="AF19"/>
      <c r="AG19"/>
      <c r="AH19"/>
      <c r="AI19"/>
      <c r="AJ19"/>
      <c r="AK19"/>
      <c r="AL19"/>
      <c r="AM19"/>
      <c r="AN19"/>
    </row>
    <row r="20" spans="1:40" ht="38.25" x14ac:dyDescent="0.2">
      <c r="B20" s="67">
        <v>14</v>
      </c>
      <c r="C20" s="95" t="s">
        <v>379</v>
      </c>
      <c r="D20" s="41" t="s">
        <v>293</v>
      </c>
      <c r="E20" s="41" t="s">
        <v>288</v>
      </c>
      <c r="F20" s="41">
        <v>2</v>
      </c>
      <c r="H20" s="114">
        <v>10445.469999999999</v>
      </c>
      <c r="I20" s="114">
        <v>56878.67</v>
      </c>
      <c r="J20" s="114">
        <v>15744.86</v>
      </c>
      <c r="K20" s="114">
        <v>279554.52</v>
      </c>
      <c r="L20" s="114">
        <v>98046.2</v>
      </c>
      <c r="M20" s="114">
        <v>10010.209999999999</v>
      </c>
      <c r="N20" s="114">
        <v>33780.370000000003</v>
      </c>
      <c r="O20" s="114">
        <v>18557.61</v>
      </c>
      <c r="P20" s="114">
        <v>4300.0200000000004</v>
      </c>
      <c r="Q20" s="114">
        <v>58992.59</v>
      </c>
      <c r="R20" s="143">
        <v>-24708.026514931487</v>
      </c>
      <c r="S20" s="143">
        <v>-4635.9201704072293</v>
      </c>
      <c r="T20" s="134">
        <v>63537.498242761343</v>
      </c>
      <c r="U20" s="114">
        <v>14265.01</v>
      </c>
      <c r="V20" s="114">
        <v>28530.21</v>
      </c>
      <c r="W20" s="114">
        <v>2854.52</v>
      </c>
      <c r="X20" s="114">
        <v>5866.89</v>
      </c>
      <c r="Y20" s="114">
        <v>5011.8100000000004</v>
      </c>
      <c r="Z20" s="114">
        <v>5011.8100000000004</v>
      </c>
      <c r="AA20" s="114">
        <v>4273.33</v>
      </c>
      <c r="AB20"/>
      <c r="AC20"/>
      <c r="AD20"/>
      <c r="AE20"/>
      <c r="AF20"/>
      <c r="AG20"/>
      <c r="AH20"/>
      <c r="AI20"/>
      <c r="AJ20"/>
      <c r="AK20"/>
      <c r="AL20"/>
      <c r="AM20"/>
      <c r="AN20"/>
    </row>
    <row r="21" spans="1:40" ht="38.25" x14ac:dyDescent="0.2">
      <c r="B21" s="67">
        <v>15</v>
      </c>
      <c r="C21" s="95" t="s">
        <v>294</v>
      </c>
      <c r="D21" s="41" t="s">
        <v>295</v>
      </c>
      <c r="E21" s="41" t="s">
        <v>296</v>
      </c>
      <c r="F21" s="41">
        <v>2</v>
      </c>
      <c r="H21" s="114">
        <v>42.06</v>
      </c>
      <c r="I21" s="114">
        <v>401.89</v>
      </c>
      <c r="J21" s="114">
        <v>144.13999999999999</v>
      </c>
      <c r="K21" s="114">
        <v>183.14</v>
      </c>
      <c r="L21" s="114">
        <v>102.42</v>
      </c>
      <c r="M21" s="114">
        <v>24.27</v>
      </c>
      <c r="N21" s="114">
        <v>192.5</v>
      </c>
      <c r="O21" s="114">
        <v>67.64</v>
      </c>
      <c r="P21" s="114">
        <v>22.09</v>
      </c>
      <c r="Q21" s="114">
        <v>142.24</v>
      </c>
      <c r="R21" s="143">
        <v>15.66191370098397</v>
      </c>
      <c r="S21" s="143">
        <v>58.51442738101148</v>
      </c>
      <c r="T21" s="114">
        <v>7259.21</v>
      </c>
      <c r="U21" s="114">
        <v>347.68</v>
      </c>
      <c r="V21" s="114">
        <v>3424.66</v>
      </c>
      <c r="W21" s="114">
        <v>342.47</v>
      </c>
      <c r="X21" s="114">
        <v>191.3</v>
      </c>
      <c r="Y21" s="114">
        <v>95.74</v>
      </c>
      <c r="Z21" s="114">
        <v>95.41</v>
      </c>
      <c r="AA21" s="114">
        <v>1409.72</v>
      </c>
      <c r="AB21"/>
      <c r="AC21"/>
      <c r="AD21"/>
      <c r="AE21"/>
      <c r="AF21"/>
      <c r="AG21"/>
      <c r="AH21"/>
      <c r="AI21"/>
      <c r="AJ21"/>
      <c r="AK21"/>
      <c r="AL21"/>
      <c r="AM21"/>
      <c r="AN21"/>
    </row>
    <row r="22" spans="1:40" ht="38.25" x14ac:dyDescent="0.2">
      <c r="B22" s="67">
        <v>16</v>
      </c>
      <c r="C22" s="95" t="s">
        <v>298</v>
      </c>
      <c r="D22" s="41" t="s">
        <v>299</v>
      </c>
      <c r="E22" s="41" t="s">
        <v>296</v>
      </c>
      <c r="F22" s="41">
        <v>2</v>
      </c>
      <c r="H22" s="114">
        <v>43.31</v>
      </c>
      <c r="I22" s="114">
        <v>419.02</v>
      </c>
      <c r="J22" s="114">
        <v>147.63</v>
      </c>
      <c r="K22" s="114">
        <v>186.77</v>
      </c>
      <c r="L22" s="114">
        <v>104.81</v>
      </c>
      <c r="M22" s="114">
        <v>24.46</v>
      </c>
      <c r="N22" s="114">
        <v>197.75</v>
      </c>
      <c r="O22" s="114">
        <v>69.959999999999994</v>
      </c>
      <c r="P22" s="114">
        <v>22.17</v>
      </c>
      <c r="Q22" s="114">
        <v>152.11000000000001</v>
      </c>
      <c r="R22" s="143">
        <v>-83.756209703553395</v>
      </c>
      <c r="S22" s="143">
        <v>-29.679035696542048</v>
      </c>
      <c r="T22" s="134">
        <v>34815.06753028019</v>
      </c>
      <c r="U22" s="114">
        <v>347.68</v>
      </c>
      <c r="V22" s="114">
        <v>3424.68</v>
      </c>
      <c r="W22" s="114">
        <v>342.65</v>
      </c>
      <c r="X22" s="114">
        <v>191.35</v>
      </c>
      <c r="Y22" s="114">
        <v>90.57</v>
      </c>
      <c r="Z22" s="114">
        <v>90.26</v>
      </c>
      <c r="AA22" s="114">
        <v>1415.05</v>
      </c>
      <c r="AB22"/>
      <c r="AC22"/>
      <c r="AD22"/>
      <c r="AE22"/>
      <c r="AF22"/>
      <c r="AG22"/>
      <c r="AH22"/>
      <c r="AI22"/>
      <c r="AJ22"/>
      <c r="AK22"/>
      <c r="AL22"/>
      <c r="AM22"/>
      <c r="AN22"/>
    </row>
    <row r="23" spans="1:40" ht="38.25" x14ac:dyDescent="0.2">
      <c r="B23" s="67">
        <v>17</v>
      </c>
      <c r="C23" s="95" t="s">
        <v>301</v>
      </c>
      <c r="D23" s="41" t="s">
        <v>302</v>
      </c>
      <c r="E23" s="41" t="s">
        <v>303</v>
      </c>
      <c r="F23" s="41" t="s">
        <v>24</v>
      </c>
      <c r="H23" s="114">
        <v>5</v>
      </c>
      <c r="I23" s="114">
        <v>2</v>
      </c>
      <c r="J23" s="114">
        <v>2</v>
      </c>
      <c r="K23" s="114">
        <v>4</v>
      </c>
      <c r="L23" s="114">
        <v>3</v>
      </c>
      <c r="M23" s="114">
        <v>3</v>
      </c>
      <c r="N23" s="114">
        <v>4</v>
      </c>
      <c r="O23" s="114">
        <v>4</v>
      </c>
      <c r="P23" s="114">
        <v>4</v>
      </c>
      <c r="Q23" s="114">
        <v>2</v>
      </c>
      <c r="R23" s="134">
        <v>5</v>
      </c>
      <c r="S23" s="134">
        <v>5</v>
      </c>
      <c r="T23" s="114">
        <v>3</v>
      </c>
      <c r="U23" s="114">
        <v>2</v>
      </c>
      <c r="V23" s="114">
        <v>2</v>
      </c>
      <c r="W23" s="114">
        <v>2</v>
      </c>
      <c r="X23" s="114">
        <v>3</v>
      </c>
      <c r="Y23" s="114">
        <v>4</v>
      </c>
      <c r="Z23" s="114">
        <v>4</v>
      </c>
      <c r="AA23" s="114">
        <v>2</v>
      </c>
      <c r="AB23"/>
      <c r="AC23"/>
      <c r="AD23"/>
      <c r="AE23"/>
      <c r="AF23"/>
      <c r="AG23"/>
      <c r="AH23"/>
      <c r="AI23"/>
      <c r="AJ23"/>
      <c r="AK23"/>
      <c r="AL23"/>
      <c r="AM23"/>
      <c r="AN23"/>
    </row>
    <row r="24" spans="1:40" ht="38.25" x14ac:dyDescent="0.2">
      <c r="A24" s="5"/>
      <c r="B24" s="67">
        <v>18</v>
      </c>
      <c r="C24" s="95" t="s">
        <v>305</v>
      </c>
      <c r="D24" s="41" t="s">
        <v>306</v>
      </c>
      <c r="E24" s="41" t="s">
        <v>303</v>
      </c>
      <c r="F24" s="41" t="s">
        <v>24</v>
      </c>
      <c r="G24" s="5"/>
      <c r="H24" s="113">
        <v>5</v>
      </c>
      <c r="I24" s="113">
        <v>2</v>
      </c>
      <c r="J24" s="113">
        <v>2</v>
      </c>
      <c r="K24" s="113">
        <v>5</v>
      </c>
      <c r="L24" s="113">
        <v>3</v>
      </c>
      <c r="M24" s="113">
        <v>3</v>
      </c>
      <c r="N24" s="113">
        <v>4</v>
      </c>
      <c r="O24" s="113">
        <v>4</v>
      </c>
      <c r="P24" s="113">
        <v>4</v>
      </c>
      <c r="Q24" s="113">
        <v>4</v>
      </c>
      <c r="R24" s="135">
        <v>3</v>
      </c>
      <c r="S24" s="135">
        <v>3</v>
      </c>
      <c r="T24" s="113">
        <v>4</v>
      </c>
      <c r="U24" s="113">
        <v>5</v>
      </c>
      <c r="V24" s="113">
        <v>4</v>
      </c>
      <c r="W24" s="113">
        <v>4</v>
      </c>
      <c r="X24" s="113">
        <v>5</v>
      </c>
      <c r="Y24" s="113">
        <v>5</v>
      </c>
      <c r="Z24" s="113">
        <v>5</v>
      </c>
      <c r="AA24" s="113">
        <v>4</v>
      </c>
      <c r="AB24"/>
      <c r="AC24"/>
      <c r="AD24"/>
      <c r="AE24"/>
      <c r="AF24"/>
      <c r="AG24"/>
      <c r="AH24"/>
      <c r="AI24"/>
      <c r="AJ24"/>
      <c r="AK24"/>
      <c r="AL24"/>
      <c r="AM24"/>
      <c r="AN24"/>
    </row>
    <row r="25" spans="1:40" x14ac:dyDescent="0.2"/>
    <row r="26" spans="1:40" x14ac:dyDescent="0.2"/>
    <row r="27" spans="1:40" x14ac:dyDescent="0.2"/>
    <row r="28" spans="1:40" ht="15" x14ac:dyDescent="0.25">
      <c r="B28" s="51" t="s">
        <v>334</v>
      </c>
      <c r="C28" s="26"/>
    </row>
    <row r="29" spans="1:40" x14ac:dyDescent="0.2">
      <c r="B29" s="26"/>
      <c r="C29" s="26"/>
    </row>
    <row r="30" spans="1:40" x14ac:dyDescent="0.2">
      <c r="B30" s="52"/>
      <c r="C30" s="26" t="s">
        <v>335</v>
      </c>
    </row>
    <row r="31" spans="1:40" x14ac:dyDescent="0.2">
      <c r="B31" s="26"/>
      <c r="C31" s="26"/>
    </row>
    <row r="32" spans="1:40" x14ac:dyDescent="0.2">
      <c r="B32" s="53"/>
      <c r="C32" s="26" t="s">
        <v>336</v>
      </c>
    </row>
    <row r="33" spans="2:40" x14ac:dyDescent="0.2"/>
    <row r="34" spans="2:40" x14ac:dyDescent="0.2"/>
    <row r="35" spans="2:40" x14ac:dyDescent="0.2"/>
    <row r="36" spans="2:40" s="26" customFormat="1" ht="15" x14ac:dyDescent="0.25">
      <c r="B36" s="161" t="s">
        <v>343</v>
      </c>
      <c r="C36" s="162"/>
      <c r="D36" s="162"/>
      <c r="E36" s="162"/>
      <c r="F36" s="162"/>
      <c r="G36" s="162"/>
      <c r="H36" s="162"/>
      <c r="I36" s="163"/>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2:40" x14ac:dyDescent="0.2"/>
    <row r="38" spans="2:40" s="6" customFormat="1" ht="13.5" x14ac:dyDescent="0.2">
      <c r="B38" s="55" t="s">
        <v>332</v>
      </c>
      <c r="C38" s="164" t="s">
        <v>330</v>
      </c>
      <c r="D38" s="164"/>
      <c r="E38" s="164"/>
      <c r="F38" s="164"/>
      <c r="G38" s="164"/>
      <c r="H38" s="164"/>
      <c r="I38" s="164"/>
      <c r="T38" s="110"/>
      <c r="U38" s="110"/>
      <c r="V38" s="110"/>
      <c r="W38" s="110"/>
      <c r="X38" s="110"/>
      <c r="Y38" s="110"/>
      <c r="Z38" s="110"/>
      <c r="AA38" s="110"/>
      <c r="AB38" s="110"/>
      <c r="AC38" s="110"/>
      <c r="AD38" s="110"/>
      <c r="AE38" s="110"/>
      <c r="AF38" s="110"/>
      <c r="AG38" s="110"/>
      <c r="AH38" s="110"/>
      <c r="AI38" s="110"/>
      <c r="AJ38" s="110"/>
      <c r="AK38" s="110"/>
      <c r="AL38" s="110"/>
      <c r="AM38" s="110"/>
      <c r="AN38" s="110"/>
    </row>
    <row r="39" spans="2:40" s="6" customFormat="1" ht="42" customHeight="1" x14ac:dyDescent="0.2">
      <c r="B39" s="56">
        <v>1</v>
      </c>
      <c r="C39" s="152" t="s">
        <v>367</v>
      </c>
      <c r="D39" s="153"/>
      <c r="E39" s="153"/>
      <c r="F39" s="153"/>
      <c r="G39" s="153"/>
      <c r="H39" s="153"/>
      <c r="I39" s="153"/>
      <c r="T39" s="110"/>
      <c r="U39" s="110"/>
      <c r="V39" s="110"/>
      <c r="W39" s="110"/>
      <c r="X39" s="110"/>
      <c r="Y39" s="110"/>
      <c r="Z39" s="110"/>
      <c r="AA39" s="110"/>
      <c r="AB39" s="110"/>
      <c r="AC39" s="110"/>
      <c r="AD39" s="110"/>
      <c r="AE39" s="110"/>
      <c r="AF39" s="110"/>
      <c r="AG39" s="110"/>
      <c r="AH39" s="110"/>
      <c r="AI39" s="110"/>
      <c r="AJ39" s="110"/>
      <c r="AK39" s="110"/>
      <c r="AL39" s="110"/>
      <c r="AM39" s="110"/>
      <c r="AN39" s="110"/>
    </row>
    <row r="40" spans="2:40" s="6" customFormat="1" ht="25.5" customHeight="1" x14ac:dyDescent="0.2">
      <c r="B40" s="56">
        <v>2</v>
      </c>
      <c r="C40" s="152" t="s">
        <v>270</v>
      </c>
      <c r="D40" s="153"/>
      <c r="E40" s="153"/>
      <c r="F40" s="153"/>
      <c r="G40" s="153"/>
      <c r="H40" s="153"/>
      <c r="I40" s="153"/>
      <c r="T40" s="110"/>
      <c r="U40" s="110"/>
      <c r="V40" s="110"/>
      <c r="W40" s="110"/>
      <c r="X40" s="110"/>
      <c r="Y40" s="110"/>
      <c r="Z40" s="110"/>
      <c r="AA40" s="110"/>
      <c r="AB40" s="110"/>
      <c r="AC40" s="110"/>
      <c r="AD40" s="110"/>
      <c r="AE40" s="110"/>
      <c r="AF40" s="110"/>
      <c r="AG40" s="110"/>
      <c r="AH40" s="110"/>
      <c r="AI40" s="110"/>
      <c r="AJ40" s="110"/>
      <c r="AK40" s="110"/>
      <c r="AL40" s="110"/>
      <c r="AM40" s="110"/>
      <c r="AN40" s="110"/>
    </row>
    <row r="41" spans="2:40" s="6" customFormat="1" ht="27" customHeight="1" x14ac:dyDescent="0.2">
      <c r="B41" s="56">
        <v>3</v>
      </c>
      <c r="C41" s="152" t="s">
        <v>273</v>
      </c>
      <c r="D41" s="153"/>
      <c r="E41" s="153"/>
      <c r="F41" s="153"/>
      <c r="G41" s="153"/>
      <c r="H41" s="153"/>
      <c r="I41" s="153"/>
      <c r="T41" s="110"/>
      <c r="U41" s="110"/>
      <c r="V41" s="110"/>
      <c r="W41" s="110"/>
      <c r="X41" s="110"/>
      <c r="Y41" s="110"/>
      <c r="Z41" s="110"/>
      <c r="AA41" s="110"/>
      <c r="AB41" s="110"/>
      <c r="AC41" s="110"/>
      <c r="AD41" s="110"/>
      <c r="AE41" s="110"/>
      <c r="AF41" s="110"/>
      <c r="AG41" s="110"/>
      <c r="AH41" s="110"/>
      <c r="AI41" s="110"/>
      <c r="AJ41" s="110"/>
      <c r="AK41" s="110"/>
      <c r="AL41" s="110"/>
      <c r="AM41" s="110"/>
      <c r="AN41" s="110"/>
    </row>
    <row r="42" spans="2:40" s="6" customFormat="1" ht="40.5" customHeight="1" x14ac:dyDescent="0.2">
      <c r="B42" s="56">
        <v>4</v>
      </c>
      <c r="C42" s="152" t="s">
        <v>277</v>
      </c>
      <c r="D42" s="153"/>
      <c r="E42" s="153"/>
      <c r="F42" s="153"/>
      <c r="G42" s="153"/>
      <c r="H42" s="153"/>
      <c r="I42" s="153"/>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2:40" s="6" customFormat="1" ht="40.5" customHeight="1" x14ac:dyDescent="0.2">
      <c r="B43" s="56">
        <v>5</v>
      </c>
      <c r="C43" s="152" t="s">
        <v>280</v>
      </c>
      <c r="D43" s="153"/>
      <c r="E43" s="153"/>
      <c r="F43" s="153"/>
      <c r="G43" s="153"/>
      <c r="H43" s="153"/>
      <c r="I43" s="153"/>
      <c r="T43" s="110"/>
      <c r="U43" s="110"/>
      <c r="V43" s="110"/>
      <c r="W43" s="110"/>
      <c r="X43" s="110"/>
      <c r="Y43" s="110"/>
      <c r="Z43" s="110"/>
      <c r="AA43" s="110"/>
      <c r="AB43" s="110"/>
      <c r="AC43" s="110"/>
      <c r="AD43" s="110"/>
      <c r="AE43" s="110"/>
      <c r="AF43" s="110"/>
      <c r="AG43" s="110"/>
      <c r="AH43" s="110"/>
      <c r="AI43" s="110"/>
      <c r="AJ43" s="110"/>
      <c r="AK43" s="110"/>
      <c r="AL43" s="110"/>
      <c r="AM43" s="110"/>
      <c r="AN43" s="110"/>
    </row>
    <row r="44" spans="2:40" s="6" customFormat="1" ht="50.65" customHeight="1" x14ac:dyDescent="0.2">
      <c r="B44" s="56">
        <v>6</v>
      </c>
      <c r="C44" s="152" t="s">
        <v>368</v>
      </c>
      <c r="D44" s="153"/>
      <c r="E44" s="153"/>
      <c r="F44" s="153"/>
      <c r="G44" s="153"/>
      <c r="H44" s="153"/>
      <c r="I44" s="153"/>
      <c r="T44" s="110"/>
      <c r="U44" s="110"/>
      <c r="V44" s="110"/>
      <c r="W44" s="110"/>
      <c r="X44" s="110"/>
      <c r="Y44" s="110"/>
      <c r="Z44" s="110"/>
      <c r="AA44" s="110"/>
      <c r="AB44" s="110"/>
      <c r="AC44" s="110"/>
      <c r="AD44" s="110"/>
      <c r="AE44" s="110"/>
      <c r="AF44" s="110"/>
      <c r="AG44" s="110"/>
      <c r="AH44" s="110"/>
      <c r="AI44" s="110"/>
      <c r="AJ44" s="110"/>
      <c r="AK44" s="110"/>
      <c r="AL44" s="110"/>
      <c r="AM44" s="110"/>
      <c r="AN44" s="110"/>
    </row>
    <row r="45" spans="2:40" s="6" customFormat="1" ht="27.4" customHeight="1" x14ac:dyDescent="0.2">
      <c r="B45" s="56">
        <v>7</v>
      </c>
      <c r="C45" s="152" t="s">
        <v>283</v>
      </c>
      <c r="D45" s="153"/>
      <c r="E45" s="153"/>
      <c r="F45" s="153"/>
      <c r="G45" s="153"/>
      <c r="H45" s="153"/>
      <c r="I45" s="153"/>
      <c r="T45" s="110"/>
      <c r="U45" s="110"/>
      <c r="V45" s="110"/>
      <c r="W45" s="110"/>
      <c r="X45" s="110"/>
      <c r="Y45" s="110"/>
      <c r="Z45" s="110"/>
      <c r="AA45" s="110"/>
      <c r="AB45" s="110"/>
      <c r="AC45" s="110"/>
      <c r="AD45" s="110"/>
      <c r="AE45" s="110"/>
      <c r="AF45" s="110"/>
      <c r="AG45" s="110"/>
      <c r="AH45" s="110"/>
      <c r="AI45" s="110"/>
      <c r="AJ45" s="110"/>
      <c r="AK45" s="110"/>
      <c r="AL45" s="110"/>
      <c r="AM45" s="110"/>
      <c r="AN45" s="110"/>
    </row>
    <row r="46" spans="2:40" s="6" customFormat="1" ht="37.15" customHeight="1" x14ac:dyDescent="0.2">
      <c r="B46" s="56">
        <v>8</v>
      </c>
      <c r="C46" s="152" t="s">
        <v>371</v>
      </c>
      <c r="D46" s="153"/>
      <c r="E46" s="153"/>
      <c r="F46" s="153"/>
      <c r="G46" s="153"/>
      <c r="H46" s="153"/>
      <c r="I46" s="153"/>
      <c r="T46" s="110"/>
      <c r="U46" s="110"/>
      <c r="V46" s="110"/>
      <c r="W46" s="110"/>
      <c r="X46" s="110"/>
      <c r="Y46" s="110"/>
      <c r="Z46" s="110"/>
      <c r="AA46" s="110"/>
      <c r="AB46" s="110"/>
      <c r="AC46" s="110"/>
      <c r="AD46" s="110"/>
      <c r="AE46" s="110"/>
      <c r="AF46" s="110"/>
      <c r="AG46" s="110"/>
      <c r="AH46" s="110"/>
      <c r="AI46" s="110"/>
      <c r="AJ46" s="110"/>
      <c r="AK46" s="110"/>
      <c r="AL46" s="110"/>
      <c r="AM46" s="110"/>
      <c r="AN46" s="110"/>
    </row>
    <row r="47" spans="2:40" s="6" customFormat="1" ht="31.5" customHeight="1" x14ac:dyDescent="0.2">
      <c r="B47" s="56">
        <v>9</v>
      </c>
      <c r="C47" s="152" t="s">
        <v>372</v>
      </c>
      <c r="D47" s="153"/>
      <c r="E47" s="153"/>
      <c r="F47" s="153"/>
      <c r="G47" s="153"/>
      <c r="H47" s="153"/>
      <c r="I47" s="153"/>
      <c r="T47" s="110"/>
      <c r="U47" s="110"/>
      <c r="V47" s="110"/>
      <c r="W47" s="110"/>
      <c r="X47" s="110"/>
      <c r="Y47" s="110"/>
      <c r="Z47" s="110"/>
      <c r="AA47" s="110"/>
      <c r="AB47" s="110"/>
      <c r="AC47" s="110"/>
      <c r="AD47" s="110"/>
      <c r="AE47" s="110"/>
      <c r="AF47" s="110"/>
      <c r="AG47" s="110"/>
      <c r="AH47" s="110"/>
      <c r="AI47" s="110"/>
      <c r="AJ47" s="110"/>
      <c r="AK47" s="110"/>
      <c r="AL47" s="110"/>
      <c r="AM47" s="110"/>
      <c r="AN47" s="110"/>
    </row>
    <row r="48" spans="2:40" s="6" customFormat="1" ht="28.9" customHeight="1" x14ac:dyDescent="0.2">
      <c r="B48" s="56">
        <v>10</v>
      </c>
      <c r="C48" s="152" t="s">
        <v>373</v>
      </c>
      <c r="D48" s="153"/>
      <c r="E48" s="153"/>
      <c r="F48" s="153"/>
      <c r="G48" s="153"/>
      <c r="H48" s="153"/>
      <c r="I48" s="153"/>
      <c r="T48" s="110"/>
      <c r="U48" s="110"/>
      <c r="V48" s="110"/>
      <c r="W48" s="110"/>
      <c r="X48" s="110"/>
      <c r="Y48" s="110"/>
      <c r="Z48" s="110"/>
      <c r="AA48" s="110"/>
      <c r="AB48" s="110"/>
      <c r="AC48" s="110"/>
      <c r="AD48" s="110"/>
      <c r="AE48" s="110"/>
      <c r="AF48" s="110"/>
      <c r="AG48" s="110"/>
      <c r="AH48" s="110"/>
      <c r="AI48" s="110"/>
      <c r="AJ48" s="110"/>
      <c r="AK48" s="110"/>
      <c r="AL48" s="110"/>
      <c r="AM48" s="110"/>
      <c r="AN48" s="110"/>
    </row>
    <row r="49" spans="2:40" s="6" customFormat="1" ht="33" customHeight="1" x14ac:dyDescent="0.2">
      <c r="B49" s="56">
        <v>11</v>
      </c>
      <c r="C49" s="152" t="s">
        <v>374</v>
      </c>
      <c r="D49" s="153"/>
      <c r="E49" s="153"/>
      <c r="F49" s="153"/>
      <c r="G49" s="153"/>
      <c r="H49" s="153"/>
      <c r="I49" s="153"/>
      <c r="T49" s="110"/>
      <c r="U49" s="110"/>
      <c r="V49" s="110"/>
      <c r="W49" s="110"/>
      <c r="X49" s="110"/>
      <c r="Y49" s="110"/>
      <c r="Z49" s="110"/>
      <c r="AA49" s="110"/>
      <c r="AB49" s="110"/>
      <c r="AC49" s="110"/>
      <c r="AD49" s="110"/>
      <c r="AE49" s="110"/>
      <c r="AF49" s="110"/>
      <c r="AG49" s="110"/>
      <c r="AH49" s="110"/>
      <c r="AI49" s="110"/>
      <c r="AJ49" s="110"/>
      <c r="AK49" s="110"/>
      <c r="AL49" s="110"/>
      <c r="AM49" s="110"/>
      <c r="AN49" s="110"/>
    </row>
    <row r="50" spans="2:40" s="6" customFormat="1" ht="59.65" customHeight="1" x14ac:dyDescent="0.2">
      <c r="B50" s="56">
        <v>12</v>
      </c>
      <c r="C50" s="152" t="s">
        <v>375</v>
      </c>
      <c r="D50" s="153"/>
      <c r="E50" s="153"/>
      <c r="F50" s="153"/>
      <c r="G50" s="153"/>
      <c r="H50" s="153"/>
      <c r="I50" s="153"/>
      <c r="T50" s="110"/>
      <c r="U50" s="110"/>
      <c r="V50" s="110"/>
      <c r="W50" s="110"/>
      <c r="X50" s="110"/>
      <c r="Y50" s="110"/>
      <c r="Z50" s="110"/>
      <c r="AA50" s="110"/>
      <c r="AB50" s="110"/>
      <c r="AC50" s="110"/>
      <c r="AD50" s="110"/>
      <c r="AE50" s="110"/>
      <c r="AF50" s="110"/>
      <c r="AG50" s="110"/>
      <c r="AH50" s="110"/>
      <c r="AI50" s="110"/>
      <c r="AJ50" s="110"/>
      <c r="AK50" s="110"/>
      <c r="AL50" s="110"/>
      <c r="AM50" s="110"/>
      <c r="AN50" s="110"/>
    </row>
    <row r="51" spans="2:40" s="6" customFormat="1" ht="25.5" customHeight="1" x14ac:dyDescent="0.2">
      <c r="B51" s="56">
        <v>13</v>
      </c>
      <c r="C51" s="152" t="s">
        <v>381</v>
      </c>
      <c r="D51" s="153"/>
      <c r="E51" s="153"/>
      <c r="F51" s="153"/>
      <c r="G51" s="153"/>
      <c r="H51" s="153"/>
      <c r="I51" s="153"/>
      <c r="T51" s="110"/>
      <c r="U51" s="110"/>
      <c r="V51" s="110"/>
      <c r="W51" s="110"/>
      <c r="X51" s="110"/>
      <c r="Y51" s="110"/>
      <c r="Z51" s="110"/>
      <c r="AA51" s="110"/>
      <c r="AB51" s="110"/>
      <c r="AC51" s="110"/>
      <c r="AD51" s="110"/>
      <c r="AE51" s="110"/>
      <c r="AF51" s="110"/>
      <c r="AG51" s="110"/>
      <c r="AH51" s="110"/>
      <c r="AI51" s="110"/>
      <c r="AJ51" s="110"/>
      <c r="AK51" s="110"/>
      <c r="AL51" s="110"/>
      <c r="AM51" s="110"/>
      <c r="AN51" s="110"/>
    </row>
    <row r="52" spans="2:40" s="6" customFormat="1" ht="25.9" customHeight="1" x14ac:dyDescent="0.2">
      <c r="B52" s="56">
        <v>14</v>
      </c>
      <c r="C52" s="152" t="s">
        <v>380</v>
      </c>
      <c r="D52" s="153"/>
      <c r="E52" s="153"/>
      <c r="F52" s="153"/>
      <c r="G52" s="153"/>
      <c r="H52" s="153"/>
      <c r="I52" s="153"/>
      <c r="T52" s="110"/>
      <c r="U52" s="110"/>
      <c r="V52" s="110"/>
      <c r="W52" s="110"/>
      <c r="X52" s="110"/>
      <c r="Y52" s="110"/>
      <c r="Z52" s="110"/>
      <c r="AA52" s="110"/>
      <c r="AB52" s="110"/>
      <c r="AC52" s="110"/>
      <c r="AD52" s="110"/>
      <c r="AE52" s="110"/>
      <c r="AF52" s="110"/>
      <c r="AG52" s="110"/>
      <c r="AH52" s="110"/>
      <c r="AI52" s="110"/>
      <c r="AJ52" s="110"/>
      <c r="AK52" s="110"/>
      <c r="AL52" s="110"/>
      <c r="AM52" s="110"/>
      <c r="AN52" s="110"/>
    </row>
    <row r="53" spans="2:40" s="6" customFormat="1" ht="22.9" customHeight="1" x14ac:dyDescent="0.2">
      <c r="B53" s="56">
        <v>15</v>
      </c>
      <c r="C53" s="152" t="s">
        <v>297</v>
      </c>
      <c r="D53" s="153"/>
      <c r="E53" s="153"/>
      <c r="F53" s="153"/>
      <c r="G53" s="153"/>
      <c r="H53" s="153"/>
      <c r="I53" s="153"/>
      <c r="T53" s="110"/>
      <c r="U53" s="110"/>
      <c r="V53" s="110"/>
      <c r="W53" s="110"/>
      <c r="X53" s="110"/>
      <c r="Y53" s="110"/>
      <c r="Z53" s="110"/>
      <c r="AA53" s="110"/>
      <c r="AB53" s="110"/>
      <c r="AC53" s="110"/>
      <c r="AD53" s="110"/>
      <c r="AE53" s="110"/>
      <c r="AF53" s="110"/>
      <c r="AG53" s="110"/>
      <c r="AH53" s="110"/>
      <c r="AI53" s="110"/>
      <c r="AJ53" s="110"/>
      <c r="AK53" s="110"/>
      <c r="AL53" s="110"/>
      <c r="AM53" s="110"/>
      <c r="AN53" s="110"/>
    </row>
    <row r="54" spans="2:40" s="6" customFormat="1" ht="28.9" customHeight="1" x14ac:dyDescent="0.2">
      <c r="B54" s="56">
        <v>16</v>
      </c>
      <c r="C54" s="152" t="s">
        <v>300</v>
      </c>
      <c r="D54" s="153"/>
      <c r="E54" s="153"/>
      <c r="F54" s="153"/>
      <c r="G54" s="153"/>
      <c r="H54" s="153"/>
      <c r="I54" s="153"/>
      <c r="T54" s="110"/>
      <c r="U54" s="110"/>
      <c r="V54" s="110"/>
      <c r="W54" s="110"/>
      <c r="X54" s="110"/>
      <c r="Y54" s="110"/>
      <c r="Z54" s="110"/>
      <c r="AA54" s="110"/>
      <c r="AB54" s="110"/>
      <c r="AC54" s="110"/>
      <c r="AD54" s="110"/>
      <c r="AE54" s="110"/>
      <c r="AF54" s="110"/>
      <c r="AG54" s="110"/>
      <c r="AH54" s="110"/>
      <c r="AI54" s="110"/>
      <c r="AJ54" s="110"/>
      <c r="AK54" s="110"/>
      <c r="AL54" s="110"/>
      <c r="AM54" s="110"/>
      <c r="AN54" s="110"/>
    </row>
    <row r="55" spans="2:40" s="6" customFormat="1" ht="41.65" customHeight="1" x14ac:dyDescent="0.2">
      <c r="B55" s="56">
        <v>17</v>
      </c>
      <c r="C55" s="152" t="s">
        <v>304</v>
      </c>
      <c r="D55" s="153"/>
      <c r="E55" s="153"/>
      <c r="F55" s="153"/>
      <c r="G55" s="153"/>
      <c r="H55" s="153"/>
      <c r="I55" s="153"/>
      <c r="T55" s="110"/>
      <c r="U55" s="110"/>
      <c r="V55" s="110"/>
      <c r="W55" s="110"/>
      <c r="X55" s="110"/>
      <c r="Y55" s="110"/>
      <c r="Z55" s="110"/>
      <c r="AA55" s="110"/>
      <c r="AB55" s="110"/>
      <c r="AC55" s="110"/>
      <c r="AD55" s="110"/>
      <c r="AE55" s="110"/>
      <c r="AF55" s="110"/>
      <c r="AG55" s="110"/>
      <c r="AH55" s="110"/>
      <c r="AI55" s="110"/>
      <c r="AJ55" s="110"/>
      <c r="AK55" s="110"/>
      <c r="AL55" s="110"/>
      <c r="AM55" s="110"/>
      <c r="AN55" s="110"/>
    </row>
    <row r="56" spans="2:40" s="6" customFormat="1" ht="58.5" customHeight="1" x14ac:dyDescent="0.2">
      <c r="B56" s="56">
        <v>18</v>
      </c>
      <c r="C56" s="152" t="s">
        <v>307</v>
      </c>
      <c r="D56" s="153"/>
      <c r="E56" s="153"/>
      <c r="F56" s="153"/>
      <c r="G56" s="153"/>
      <c r="H56" s="153"/>
      <c r="I56" s="153"/>
      <c r="T56" s="110"/>
      <c r="U56" s="110"/>
      <c r="V56" s="110"/>
      <c r="W56" s="110"/>
      <c r="X56" s="110"/>
      <c r="Y56" s="110"/>
      <c r="Z56" s="110"/>
      <c r="AA56" s="110"/>
      <c r="AB56" s="110"/>
      <c r="AC56" s="110"/>
      <c r="AD56" s="110"/>
      <c r="AE56" s="110"/>
      <c r="AF56" s="110"/>
      <c r="AG56" s="110"/>
      <c r="AH56" s="110"/>
      <c r="AI56" s="110"/>
      <c r="AJ56" s="110"/>
      <c r="AK56" s="110"/>
      <c r="AL56" s="110"/>
      <c r="AM56" s="110"/>
      <c r="AN56" s="110"/>
    </row>
    <row r="57" spans="2:40" x14ac:dyDescent="0.2"/>
    <row r="58" spans="2:40" x14ac:dyDescent="0.2"/>
    <row r="59" spans="2:40" x14ac:dyDescent="0.2"/>
    <row r="60" spans="2:40" x14ac:dyDescent="0.2"/>
    <row r="61" spans="2:40" x14ac:dyDescent="0.2"/>
    <row r="62" spans="2:40" x14ac:dyDescent="0.2"/>
    <row r="63" spans="2:40" x14ac:dyDescent="0.2"/>
    <row r="64" spans="2:40"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143"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95883D368D184EAEBA6B503B212E02" ma:contentTypeVersion="0" ma:contentTypeDescription="Create a new document." ma:contentTypeScope="" ma:versionID="a282ad71a545eb404bbc319a85833e6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http://schemas.microsoft.com/office/2006/documentManagement/types"/>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F28DB4E3-6DCF-4637-A1EA-F1FBAE969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Change log</vt:lpstr>
      <vt:lpstr>Cover sheet</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veresion, in the new template</dc:title>
  <dc:creator>Simon Harrow</dc:creator>
  <cp:lastModifiedBy>Liz Cornwell</cp:lastModifiedBy>
  <dcterms:created xsi:type="dcterms:W3CDTF">2017-04-19T07:39:06Z</dcterms:created>
  <dcterms:modified xsi:type="dcterms:W3CDTF">2021-07-27T07:13:45Z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0x010100D095883D368D184EAEBA6B503B212E02</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