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mc:AlternateContent xmlns:mc="http://schemas.openxmlformats.org/markup-compatibility/2006">
    <mc:Choice Requires="x15">
      <x15ac:absPath xmlns:x15ac="http://schemas.microsoft.com/office/spreadsheetml/2010/11/ac" url="http://sp.swwater.co.uk/projects/ph_data_centre/Evidence Packs/SWB/8A/"/>
    </mc:Choice>
  </mc:AlternateContent>
  <xr:revisionPtr revIDLastSave="0" documentId="13_ncr:1_{7122B5E4-6B65-4705-AA9D-EA95FCA835C7}" xr6:coauthVersionLast="47" xr6:coauthVersionMax="47" xr10:uidLastSave="{00000000-0000-0000-0000-000000000000}"/>
  <bookViews>
    <workbookView xWindow="-110" yWindow="-110" windowWidth="19420" windowHeight="10420" activeTab="1"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externalReferences>
    <externalReference r:id="rId8"/>
  </externalReferences>
  <definedNames>
    <definedName name="_xlnm._FilterDatabase" localSheetId="2" hidden="1">'Small WwTW'!$I$12:$J$575</definedName>
    <definedName name="_xlnm._FilterDatabase" localSheetId="3" hidden="1">STC!$AG$12:$AN$40</definedName>
    <definedName name="_xlnm._FilterDatabase" localSheetId="1" hidden="1">WwTW!$I$11:$N$103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3" l="1"/>
  <c r="I14" i="3"/>
  <c r="I15" i="3"/>
  <c r="I16" i="3"/>
  <c r="I17" i="3"/>
  <c r="I18" i="3"/>
  <c r="I19" i="3"/>
  <c r="I20" i="3"/>
  <c r="I21" i="3"/>
  <c r="I22" i="3"/>
  <c r="I23" i="3"/>
  <c r="I24" i="3"/>
  <c r="I25" i="3"/>
  <c r="I26" i="3"/>
  <c r="I27" i="3"/>
  <c r="I28" i="3"/>
  <c r="I29" i="3"/>
  <c r="I30" i="3"/>
  <c r="I31" i="3"/>
  <c r="I32" i="3"/>
  <c r="I33" i="3"/>
  <c r="I34" i="3"/>
  <c r="I35" i="3"/>
  <c r="I36" i="3"/>
  <c r="I37" i="3"/>
  <c r="I38" i="3"/>
  <c r="I39" i="3"/>
  <c r="I40" i="3"/>
  <c r="I12" i="3"/>
  <c r="CP7" i="3"/>
  <c r="DW7" i="3" l="1"/>
  <c r="DL7" i="3" l="1"/>
  <c r="DA7" i="3"/>
  <c r="C91" i="5" l="1"/>
  <c r="C69" i="5"/>
  <c r="C70" i="5" s="1"/>
  <c r="C31" i="5"/>
  <c r="C32" i="5" s="1"/>
  <c r="C5" i="5"/>
  <c r="C6" i="5" s="1"/>
  <c r="J1" i="7"/>
  <c r="I1" i="4"/>
</calcChain>
</file>

<file path=xl/sharedStrings.xml><?xml version="1.0" encoding="utf-8"?>
<sst xmlns="http://schemas.openxmlformats.org/spreadsheetml/2006/main" count="5085" uniqueCount="1673">
  <si>
    <t>Bioresources physical and contract information</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</si>
  <si>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</si>
  <si>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</si>
  <si>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</si>
  <si>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</si>
  <si>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 xml:space="preserve">Financial Year the historical data relates to </t>
  </si>
  <si>
    <t>Date the spreadsheet was published</t>
  </si>
  <si>
    <t>Contact details for anyone wanting to discuss commercial opportunities arising from this information</t>
  </si>
  <si>
    <t>Any further details regarding any future procurement</t>
  </si>
  <si>
    <t>Brief description of geographical boundary of data included here</t>
  </si>
  <si>
    <t>Brief description of level of data assurance</t>
  </si>
  <si>
    <t xml:space="preserve">Summary of significant changes since the most recently previously published version of the information and this version </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</si>
  <si>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</si>
  <si>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</si>
  <si>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</si>
  <si>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</si>
  <si>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</si>
  <si>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</si>
  <si>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</si>
  <si>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</si>
  <si>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</si>
  <si>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</si>
  <si>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</si>
  <si>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</si>
  <si>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</si>
  <si>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</si>
  <si>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</si>
  <si>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</si>
  <si>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</si>
  <si>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</si>
  <si>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</si>
  <si>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</si>
  <si>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</si>
  <si>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</si>
  <si>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</si>
  <si>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</si>
  <si>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</si>
  <si>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</si>
  <si>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</si>
  <si>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</si>
  <si>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</si>
  <si>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</si>
  <si>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</si>
  <si>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</si>
  <si>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</si>
  <si>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</si>
  <si>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</si>
  <si>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</si>
  <si>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</si>
  <si>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</si>
  <si>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</si>
  <si>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</si>
  <si>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</si>
  <si>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</si>
  <si>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</si>
  <si>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</si>
  <si>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</si>
  <si>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</si>
  <si>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</si>
  <si>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</si>
  <si>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</si>
  <si>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</si>
  <si>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</si>
  <si>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</si>
  <si>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</si>
  <si>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</si>
  <si>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</si>
  <si>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</si>
  <si>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</si>
  <si>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</si>
  <si>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Quantity (TDS) per year
Average amount of sludge produced per year: Either stated as &lt;70 tonnes per annum or a more accurate estimate if available</t>
  </si>
  <si>
    <t>See definitions page</t>
  </si>
  <si>
    <t>Sludge Treatment Centres</t>
  </si>
  <si>
    <t xml:space="preserve">This table sets out the data required for sludge treatment and sludge handling centres. Each centre must be filled in on a new row in the spreadsheet.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</si>
  <si>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</si>
  <si>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</si>
  <si>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</si>
  <si>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</si>
  <si>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</si>
  <si>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</si>
  <si>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</si>
  <si>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</si>
  <si>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</si>
  <si>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</si>
  <si>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</si>
  <si>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</si>
  <si>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</si>
  <si>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</si>
  <si>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</si>
  <si>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</si>
  <si>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</si>
  <si>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</si>
  <si>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</si>
  <si>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</si>
  <si>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</si>
  <si>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</si>
  <si>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</si>
  <si>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</si>
  <si>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</si>
  <si>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</si>
  <si>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</si>
  <si>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</si>
  <si>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</si>
  <si>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</si>
  <si>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</si>
  <si>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</si>
  <si>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</si>
  <si>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</si>
  <si>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</si>
  <si>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</si>
  <si>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</si>
  <si>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</si>
  <si>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</si>
  <si>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</si>
  <si>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</si>
  <si>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</si>
  <si>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</si>
  <si>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</si>
  <si>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</si>
  <si>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</si>
  <si>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</si>
  <si>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</si>
  <si>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</si>
  <si>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</si>
  <si>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</si>
  <si>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</si>
  <si>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</si>
  <si>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</si>
  <si>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</si>
  <si>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</si>
  <si>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</si>
  <si>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</si>
  <si>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</si>
  <si>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</si>
  <si>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</si>
  <si>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</si>
  <si>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</si>
  <si>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</si>
  <si>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</si>
  <si>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</si>
  <si>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TDS</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</si>
  <si>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</si>
  <si>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</si>
  <si>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</si>
  <si>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</si>
  <si>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</si>
  <si>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</si>
  <si>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</si>
  <si>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</si>
  <si>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</si>
  <si>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</si>
  <si>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</si>
  <si>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</si>
  <si>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</si>
  <si>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</si>
  <si>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</si>
  <si>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</si>
  <si>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</si>
  <si>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Definitions</t>
  </si>
  <si>
    <t>Section</t>
  </si>
  <si>
    <t>Col no</t>
  </si>
  <si>
    <t>WWTW Sludge Production Site</t>
  </si>
  <si>
    <t>A</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</si>
  <si>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</si>
  <si>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</si>
  <si>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</si>
  <si>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B</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</si>
  <si>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</si>
  <si>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</si>
  <si>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</si>
  <si>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</si>
  <si>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</si>
  <si>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</si>
  <si>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</si>
  <si>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C</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</si>
  <si>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</si>
  <si>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</si>
  <si>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</si>
  <si>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</si>
  <si>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</si>
  <si>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</si>
  <si>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</si>
  <si>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</si>
  <si>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</si>
  <si>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</si>
  <si>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</si>
  <si>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</si>
  <si>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</si>
  <si>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</si>
  <si>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</si>
  <si>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</si>
  <si>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</si>
  <si>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</si>
  <si>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</si>
  <si>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</si>
  <si>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</si>
  <si>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</si>
  <si>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</si>
  <si>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</si>
  <si>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</si>
  <si>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</si>
  <si>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</si>
  <si>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</si>
  <si>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</si>
  <si>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</si>
  <si>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</si>
  <si>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</si>
  <si>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</si>
  <si>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</si>
  <si>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</si>
  <si>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</si>
  <si>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</si>
  <si>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</si>
  <si>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</si>
  <si>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</si>
  <si>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</si>
  <si>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</si>
  <si>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</si>
  <si>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E</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</si>
  <si>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</si>
  <si>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</si>
  <si>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</si>
  <si>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</si>
  <si>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</si>
  <si>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</si>
  <si>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</si>
  <si>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</si>
  <si>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</si>
  <si>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</si>
  <si>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</si>
  <si>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</si>
  <si>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</si>
  <si>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</si>
  <si>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</si>
  <si>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H</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</si>
  <si>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</si>
  <si>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</si>
  <si>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</si>
  <si>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</si>
  <si>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</si>
  <si>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</si>
  <si>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J</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</si>
  <si>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</si>
  <si>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</si>
  <si>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K</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</si>
  <si>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</si>
  <si>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</si>
  <si>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</si>
  <si>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</si>
  <si>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</si>
  <si>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</si>
  <si>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</si>
  <si>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</si>
  <si>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</si>
  <si>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</si>
  <si>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</si>
  <si>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</si>
  <si>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</si>
  <si>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</si>
  <si>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</si>
  <si>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</si>
  <si>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</si>
  <si>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</si>
  <si>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</si>
  <si>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</si>
  <si>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</si>
  <si>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CSAS</t>
  </si>
  <si>
    <t>Crude sewage activated sludge (i.e. no primary sludge is generated).</t>
  </si>
  <si>
    <t>SB</t>
  </si>
  <si>
    <t>Secondary Biological filtration - trickling filters, RBCs etc. Sludge produced will be a mixture of primary and secondary sludge.</t>
  </si>
  <si>
    <t>SAS</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</si>
  <si>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</si>
  <si>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</si>
  <si>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</si>
  <si>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</si>
  <si>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</si>
  <si>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</si>
  <si>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</si>
  <si>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</si>
  <si>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</si>
  <si>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</si>
  <si>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</si>
  <si>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</si>
  <si>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</si>
  <si>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</si>
  <si>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</si>
  <si>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</si>
  <si>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</si>
  <si>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</si>
  <si>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</si>
  <si>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</si>
  <si>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</si>
  <si>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</si>
  <si>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</si>
  <si>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Measured</t>
  </si>
  <si>
    <t>Road - liquid</t>
  </si>
  <si>
    <t>Thickening centre</t>
  </si>
  <si>
    <t>Liming</t>
  </si>
  <si>
    <t>Estimated</t>
  </si>
  <si>
    <t>No</t>
  </si>
  <si>
    <t>Road - raw cake</t>
  </si>
  <si>
    <t>Dewatering centre</t>
  </si>
  <si>
    <t>Conventional AD</t>
  </si>
  <si>
    <t>NA</t>
  </si>
  <si>
    <t>Road - treated cake</t>
  </si>
  <si>
    <t>Treatment centre</t>
  </si>
  <si>
    <t>Advanced AD</t>
  </si>
  <si>
    <t>Pipeline</t>
  </si>
  <si>
    <t>Incinerator</t>
  </si>
  <si>
    <t>South West Water</t>
  </si>
  <si>
    <t>VA4390</t>
  </si>
  <si>
    <t>Bioresources</t>
  </si>
  <si>
    <t>Interworks Haulage</t>
  </si>
  <si>
    <t>Biosolids Haulage</t>
  </si>
  <si>
    <t>Land Management and Spreading</t>
  </si>
  <si>
    <t>Devon and Cornwall</t>
  </si>
  <si>
    <t>Click here to submit a contact                                                                                   (email: marketenquiries@southwestwater.co.uk)</t>
  </si>
  <si>
    <t>Devon and Cornwall and parts of Dorset and Somerset</t>
  </si>
  <si>
    <t>Key data already externally assured as part of Annual Performance Review, additional information internally reviewed and submission signed off.</t>
  </si>
  <si>
    <t>ASHFORD_STW_BARNSTAPLE</t>
  </si>
  <si>
    <t>BERE ALSTON_STW_BERE ALSTON</t>
  </si>
  <si>
    <t>BROKENBURY QUARRY_STW_TORBAY</t>
  </si>
  <si>
    <t>BUCKLAND_STW_NEWTON ABBOT</t>
  </si>
  <si>
    <t>CALLINGTON_STW_CALLINGTON</t>
  </si>
  <si>
    <t>CALSTOCK_STW_CALSTOCK</t>
  </si>
  <si>
    <t>CAMBORNE_STW_CAMBORNE</t>
  </si>
  <si>
    <t>CAMELFORD_STW_CAMELFORD</t>
  </si>
  <si>
    <t>CAMELS HEAD_STW_PLYMOUTH</t>
  </si>
  <si>
    <t>CARNON DOWNS_STW_CARNON DOWNS</t>
  </si>
  <si>
    <t>CENTRAL_STW_PLYMOUTH</t>
  </si>
  <si>
    <t>CHUDLEIGH_STW_NEWTON ABBOT</t>
  </si>
  <si>
    <t>CLIGGA_STW_PERRANPORTH</t>
  </si>
  <si>
    <t>COLYTON_STW_COLYTON</t>
  </si>
  <si>
    <t>COMBE MARTIN_STW_COMBE MARTIN</t>
  </si>
  <si>
    <t>COMPTON &amp; MARLDON_STW_COMPTON</t>
  </si>
  <si>
    <t>CORNBOROUGH_STW_BIDEFORD</t>
  </si>
  <si>
    <t>CROWNDALE_STW_TAVISTOCK</t>
  </si>
  <si>
    <t>CULLOMPTON_STW_CULLOMPTON</t>
  </si>
  <si>
    <t>DARTMOUTH_STW_DARTMOUTH</t>
  </si>
  <si>
    <t>DERRITON_STW_HOLSWORTHY</t>
  </si>
  <si>
    <t>ERNESETTLE_STW_PLYMOUTH</t>
  </si>
  <si>
    <t>FALMOUTH_STW_FALMOUTH</t>
  </si>
  <si>
    <t>FENITON_STW_FENITON</t>
  </si>
  <si>
    <t>FLUXTON_STW_OTTERY ST MARY</t>
  </si>
  <si>
    <t>FOWEY_STW_FOWEY</t>
  </si>
  <si>
    <t>GUNNISLAKE_STW_GUNNISLAKE</t>
  </si>
  <si>
    <t>GWENNAP_STW_LANNER ST DAY</t>
  </si>
  <si>
    <t>HAYLE_STW_HAYLE</t>
  </si>
  <si>
    <t>HEATHFIELD_STW_NEWTON ABBOT</t>
  </si>
  <si>
    <t>HELEBRIDGE_STW_BUDE</t>
  </si>
  <si>
    <t>HELSTON_STW_HELSTON</t>
  </si>
  <si>
    <t>HILL BARTON_STW_OKEHAMPTON</t>
  </si>
  <si>
    <t>HONITON_STW_HONITON</t>
  </si>
  <si>
    <t>HORRABRIDGE_STW_HORRABRIDGE</t>
  </si>
  <si>
    <t>ILFRACOMBE_STW_ILFRACOMBE</t>
  </si>
  <si>
    <t>IPPLEPEN_STW_IPPLEPEN</t>
  </si>
  <si>
    <t>IVYBRIDGE_STW_IVYBRIDGE</t>
  </si>
  <si>
    <t>KENTON &amp; STARCROSS_STW_STARCROSS</t>
  </si>
  <si>
    <t>KILBURY_STW_BUCKFASTLEIGH</t>
  </si>
  <si>
    <t>KILMINGTON_STW_AXMINSTER</t>
  </si>
  <si>
    <t>KINGSBRIDGE_STW_KINGSBRIDGE</t>
  </si>
  <si>
    <t>LADOCK VALLEY_STW_TRESILLIAN</t>
  </si>
  <si>
    <t>LODGEHILL_STW_LISKEARD</t>
  </si>
  <si>
    <t>LOOE_STW_WEST LOOE</t>
  </si>
  <si>
    <t>LORDS MEADOW_STW_CREDITON</t>
  </si>
  <si>
    <t>LOSTWITHIEL_STW_LOSTWITHIEL</t>
  </si>
  <si>
    <t>LUXULYAN_STW_ST AUSTELL</t>
  </si>
  <si>
    <t>MAER LANE_STW_EXMOUTH</t>
  </si>
  <si>
    <t>MALBOROUGH_STW_SALCOMBE</t>
  </si>
  <si>
    <t>MARSH MILLS_STW_PLYMPTON</t>
  </si>
  <si>
    <t>MENAGWINS_STW_ST AUSTELL</t>
  </si>
  <si>
    <t>MILLBROOK_STW_MILLBROOK</t>
  </si>
  <si>
    <t>NANSTALLON_STW_BODMIN</t>
  </si>
  <si>
    <t>NEWHAM_STW_TRURO</t>
  </si>
  <si>
    <t>NEWQUAY_STW_NEWQUAY</t>
  </si>
  <si>
    <t>NORTH FAL_STW_ST STEPHENS</t>
  </si>
  <si>
    <t>NORTH TAWTON_STW_NORTH TAWTON</t>
  </si>
  <si>
    <t>OTTERTON_STW_OTTERTON</t>
  </si>
  <si>
    <t>PAR_STW_ST AUSTELL</t>
  </si>
  <si>
    <t>PONSANOOTH_STW_PONSANOOTH</t>
  </si>
  <si>
    <t>PORTHLEVEN_STW_HELSTON</t>
  </si>
  <si>
    <t>PORTHTOWAN_STW_PORTHTOWAN</t>
  </si>
  <si>
    <t>RADFORD_STW_PLYMOUTH</t>
  </si>
  <si>
    <t>SCARLETTS WELL_STW_BODMIN</t>
  </si>
  <si>
    <t>SEATON SOUTH_STW_EAST DEVON</t>
  </si>
  <si>
    <t>SIDMOUTH_STW_SIDMOUTH</t>
  </si>
  <si>
    <t>SOUTH BRENT_STW_SOUTH BRENT</t>
  </si>
  <si>
    <t>SOUTH MOLTON_STW_SOUTH MOLTON</t>
  </si>
  <si>
    <t>ST AGNES_STW_TRURO</t>
  </si>
  <si>
    <t>ST CLEER_STW_LISKEARD</t>
  </si>
  <si>
    <t>ST COLUMB_STW_ST COLUMB</t>
  </si>
  <si>
    <t>ST DENNIS_STW_ST DENNIS</t>
  </si>
  <si>
    <t>ST LEONARDS_STW_LAUNCESTON</t>
  </si>
  <si>
    <t>TATWORTH_STW_TATWORTH</t>
  </si>
  <si>
    <t>THE LIZARD_STW_MULLION</t>
  </si>
  <si>
    <t>TIMARU_STW_DAWLISH</t>
  </si>
  <si>
    <t>TIVERTON_STW_TIVERTON</t>
  </si>
  <si>
    <t>TORPOINT_STW_TORPOINT</t>
  </si>
  <si>
    <t>TORRINGTON_STW_TORRINGTON</t>
  </si>
  <si>
    <t>TOTNES_STW_TOTNES</t>
  </si>
  <si>
    <t>TRECERUS_STW_PADSTOW</t>
  </si>
  <si>
    <t>TREGESEAL No2_STW_ST JUST</t>
  </si>
  <si>
    <t>UFFCULME_STW_UFFCULME</t>
  </si>
  <si>
    <t>UPLYME_STW_UPLYME</t>
  </si>
  <si>
    <t>WADEBRIDGE_STW_WADEBRIDGE</t>
  </si>
  <si>
    <t>WEMBURY_STW_WEMBURY</t>
  </si>
  <si>
    <t>WILLAND_STW_WILLAND</t>
  </si>
  <si>
    <t>YEOFORD_STW_CREDITON</t>
  </si>
  <si>
    <t>Not measured</t>
  </si>
  <si>
    <t>CSAS Cphos</t>
  </si>
  <si>
    <t>SB Cphos</t>
  </si>
  <si>
    <t>SAS SB</t>
  </si>
  <si>
    <t>CSAS SB</t>
  </si>
  <si>
    <t>Y</t>
  </si>
  <si>
    <t>Note that screening and grit removal is carried out at the terminal SPSs, not at the STW</t>
  </si>
  <si>
    <t>Inlet screens 10mm</t>
  </si>
  <si>
    <t>ASP and filters in series</t>
  </si>
  <si>
    <t>ASP and filters in parallel</t>
  </si>
  <si>
    <t>Mon-Fri 08:00-16:00</t>
  </si>
  <si>
    <t>N/A</t>
  </si>
  <si>
    <t>Sludge is transferred by pipeline to Bodmin(Nanstallon)</t>
  </si>
  <si>
    <t>ABBOTSHAM_STW_ABBOTSHAM</t>
  </si>
  <si>
    <t>ALLER GROVE_STW_WHIMPLE</t>
  </si>
  <si>
    <t>ALLERS S T_STW_ALLERS WTW</t>
  </si>
  <si>
    <t>ALLINGTON TERRACE_STW_MORCHARD ROAD</t>
  </si>
  <si>
    <t>ALSWEAR NO 1 S T_STW_ALSWEAR</t>
  </si>
  <si>
    <t>ALSWEAR NO 2 S T_SEPTNK_ALSWEAR</t>
  </si>
  <si>
    <t>ALTARNUN_STW_ALTARNUN</t>
  </si>
  <si>
    <t>ALVERDISCOTT_STW_ALVERDISCOTT</t>
  </si>
  <si>
    <t>ANTONY S T_SEPTNK_ANTONY</t>
  </si>
  <si>
    <t>ASHFORD FARM_STW_AVETON GIFFORD</t>
  </si>
  <si>
    <t>ASHFORD MEADOWSIDE_STW_ASHFORD</t>
  </si>
  <si>
    <t>ASHILL_STW_ASHILL</t>
  </si>
  <si>
    <t>ASHPRINGTON_STW_ASHPRINGTON</t>
  </si>
  <si>
    <t>ASHREIGNEY_STW_ASHREIGNEY</t>
  </si>
  <si>
    <t>ASHWATER_STW_ASHWATER</t>
  </si>
  <si>
    <t>ATHERINGTON_STW_ATHERINGTON</t>
  </si>
  <si>
    <t>AVETON GIFFORD_STW_AVETON GIFFORD</t>
  </si>
  <si>
    <t>AYLESBEARE_STW_AYLESBEARE</t>
  </si>
  <si>
    <t>BAKERS MEAD_STW_SHUTE</t>
  </si>
  <si>
    <t>BAKERS ROW S T_SEPTNK_BREAGE</t>
  </si>
  <si>
    <t>BALLS CORNER_STW_BURRINGTON</t>
  </si>
  <si>
    <t>BAMPTON_STW_BAMPTON</t>
  </si>
  <si>
    <t>BATHPOOL_STW_BATHPOOL</t>
  </si>
  <si>
    <t>BAXWORTHY S T_STW_HARTLAND</t>
  </si>
  <si>
    <t>BEAFORD_STW_BEAFORD</t>
  </si>
  <si>
    <t>BEALS MILL_STW_REZARE</t>
  </si>
  <si>
    <t>BEESANDS_STW_BEESANDS</t>
  </si>
  <si>
    <t>BEESON_STW_BEESON</t>
  </si>
  <si>
    <t>BELSTONE &amp; SOUTH TAWTON_STW_SOUTH TAWTON</t>
  </si>
  <si>
    <t>BERE FERRERS_STW_BERE FERRERS</t>
  </si>
  <si>
    <t>BERRYNARBOR_STW_BERRYNARBOR</t>
  </si>
  <si>
    <t>BICKERTON_STW_HALLSANDS</t>
  </si>
  <si>
    <t>BICKLEIGH_STW_BICKLEIGH</t>
  </si>
  <si>
    <t>BIGBURY &amp; CHALLABOROUGH_STW_BIGBURY BAY</t>
  </si>
  <si>
    <t>BIRDWELL S T_STW_BERRYNARBOR</t>
  </si>
  <si>
    <t>BISHOPS NYMPTON_STW_BISHOPS NYMPTON</t>
  </si>
  <si>
    <t>BISHOPSWOOD_STW_CHARD</t>
  </si>
  <si>
    <t>BITTAFORD_STW_BITTAFORD</t>
  </si>
  <si>
    <t>BLACK DOG_STW_BLACK DOG</t>
  </si>
  <si>
    <t>BLACK TORRINGTON_STW_BLACK TORRINGTON</t>
  </si>
  <si>
    <t>BLACKAWTON S T_SEPTNK_BLACKAWTON</t>
  </si>
  <si>
    <t>BLACKAWTON_STW_BLACKAWTON</t>
  </si>
  <si>
    <t>BLACKWATER_STW_BLACKWATER</t>
  </si>
  <si>
    <t>BLISLAND_STW_BLISLAND</t>
  </si>
  <si>
    <t>BLUNTS S T_STW_TIDEFORD</t>
  </si>
  <si>
    <t>BOW_STW_BOW</t>
  </si>
  <si>
    <t>BOYTON_STW_BOYTON</t>
  </si>
  <si>
    <t>BRADFORD_STW_BRADFORD</t>
  </si>
  <si>
    <t>BRADNINCH_STW_BRADNINCH</t>
  </si>
  <si>
    <t>BRADWORTHY_STW_BRADWORTHY</t>
  </si>
  <si>
    <t>BRAMPFORD SPEKE_STW_BRAMPFORD SPEKE</t>
  </si>
  <si>
    <t>BRANSCOMBE_STW_BRANSCOMBE</t>
  </si>
  <si>
    <t>BRATTON CLOVELLY_STW_BRATTON CLOVELLY</t>
  </si>
  <si>
    <t>BRATTON FLEMING S T_STW_BRATTON FLEMING</t>
  </si>
  <si>
    <t>BRATTON FLEMING_STW_BRATTON FLEMING</t>
  </si>
  <si>
    <t>BRAYFORD_STW_BRAYFORD</t>
  </si>
  <si>
    <t>BRENDON S T_STW_BRENDON</t>
  </si>
  <si>
    <t>BRIDESTOWE_STW_BRIDESTOWE</t>
  </si>
  <si>
    <t>BRIDFORD_STW_TEIGN VALLEY</t>
  </si>
  <si>
    <t>BRIDGERULE_STW_BRIDGERULE</t>
  </si>
  <si>
    <t>BRIDGETOWN_STW_BRIDGETOWN</t>
  </si>
  <si>
    <t>BRIXTON_STW_BRIXTON</t>
  </si>
  <si>
    <t>BROADHEMPSTON_STW_BROADHEMPSTON</t>
  </si>
  <si>
    <t>BROADWINDSOR_STW_BROADWINDSOR</t>
  </si>
  <si>
    <t>BROADWOODKELLY_STW_BROADWOODKELLY</t>
  </si>
  <si>
    <t>BROADWOODWIDGER_STW_BROADWOODWIDGER</t>
  </si>
  <si>
    <t>BROMPTON REGIS_STW_BROMPTON REGIS</t>
  </si>
  <si>
    <t>BRUSHFORD_STW_BRUSHFORD</t>
  </si>
  <si>
    <t>BUCKLAND BREWER_STW_BUCKLAND BREWER</t>
  </si>
  <si>
    <t>BUCKLAND MONACHORUM_STW_BUCKLAND MONACHO</t>
  </si>
  <si>
    <t>BUCKLAND ST MARY_STW_BUCKLAND ST MARY</t>
  </si>
  <si>
    <t>BURLESCOMBE_STW_BURLESCOMBE</t>
  </si>
  <si>
    <t>BURRINGTON_STW_BURRINGTON</t>
  </si>
  <si>
    <t>BUTTERLEIGH_STW_TIVERTON</t>
  </si>
  <si>
    <t>CADBURY_STW_CADBURY</t>
  </si>
  <si>
    <t>CADELEIGH_STW_CADELEIGH</t>
  </si>
  <si>
    <t>CALIFORNIA CROSS_STW_BROWNSTON</t>
  </si>
  <si>
    <t>CAMELFORD STATION_STW_CAMELFORD STATION</t>
  </si>
  <si>
    <t>CANAL FARM_STW_CHILSWORTHY</t>
  </si>
  <si>
    <t>CAPTON_STW_CAPTON</t>
  </si>
  <si>
    <t>CARDINHAM_STW_CARDINHAM</t>
  </si>
  <si>
    <t>CARGREEN_STW_CARGREEN</t>
  </si>
  <si>
    <t>CHACEWATER_STW_CHACEWATER</t>
  </si>
  <si>
    <t>CHAGFORD MAIN_STW_CHAGFORD</t>
  </si>
  <si>
    <t>CHALLACOMBE S T_STW_CHALLACOMBE</t>
  </si>
  <si>
    <t>CHANNINGS WOOD_STW_DENBURY</t>
  </si>
  <si>
    <t>CHAPEL AMBLE S T_SEPTNK_CHAPEL AMBLE</t>
  </si>
  <si>
    <t>CHARLES S T_STW_CHARLES</t>
  </si>
  <si>
    <t>CHAWLEIGH_STW_CHAWLEIGH</t>
  </si>
  <si>
    <t>CHERITON BISHOP_STW_CHERITON BISHOP</t>
  </si>
  <si>
    <t>CHERITON FITZPAINE_STW_CREDITON</t>
  </si>
  <si>
    <t>CHILLATON_STW_CHILLATON</t>
  </si>
  <si>
    <t>CHILLINGTON_STW_CHILLINGTON</t>
  </si>
  <si>
    <t>CHILSWORTHY_STW_GUNNISLAKE</t>
  </si>
  <si>
    <t>CHITTLEHAMHOLT_STW_CHITTLEHAMHOLT</t>
  </si>
  <si>
    <t>CHITTLEHAMPTON_STW_CHITTLEHAMPTON</t>
  </si>
  <si>
    <t>CHRISTOW_STW_TEIGN VALLEY</t>
  </si>
  <si>
    <t>CHUDLEIGH KNIGHTON_STW_CHUDLEIGH KNIGHTO</t>
  </si>
  <si>
    <t>CHULMLEIGH_STW_CHULMLEIGH</t>
  </si>
  <si>
    <t>CHURCHINFORD_STW_CHURCHINFORD</t>
  </si>
  <si>
    <t>CLAPTON BRIDGE_STW_CREWKERNE</t>
  </si>
  <si>
    <t>CLAWTON_STW_CLAWTON</t>
  </si>
  <si>
    <t>CLEVELANDS PARK_STW_BIDEFORD</t>
  </si>
  <si>
    <t>CLYST ST LAWRENCE_STW_CULLOMPTON</t>
  </si>
  <si>
    <t>COADS GREEN_STW_COADS GREEN</t>
  </si>
  <si>
    <t>COBBATON_STW_COBBATON</t>
  </si>
  <si>
    <t>COFFINSWELL_STW_NEWTON ABBOT</t>
  </si>
  <si>
    <t>COLDRIDGE_STW_COLDRIDGE</t>
  </si>
  <si>
    <t>COLMANS CROSS S T_STW_LIFTON</t>
  </si>
  <si>
    <t>COMBE RALEIGH_STW_COMBE RALEIGH</t>
  </si>
  <si>
    <t>COMMON MOOR_STW_COMMON MOOR</t>
  </si>
  <si>
    <t>CONSTANTINE_STW_CONSTANTINE</t>
  </si>
  <si>
    <t>CORNWORTHY_STW_DARTMOUTH</t>
  </si>
  <si>
    <t>COTLEIGH_STW_HONITON</t>
  </si>
  <si>
    <t>COVERACK_STW_THE LIZARD</t>
  </si>
  <si>
    <t>COWLEY_STW_EXETER</t>
  </si>
  <si>
    <t>CRANFORD S T_STW_WOOLSERY</t>
  </si>
  <si>
    <t>CROCKERNWELL_STW_CROCKERNWELL</t>
  </si>
  <si>
    <t>CROSS TOWN_STW_MORWENSTOW</t>
  </si>
  <si>
    <t>CROWS NEST_STW_DARITE</t>
  </si>
  <si>
    <t>CROYDE_STW_CROYDE</t>
  </si>
  <si>
    <t>CULMSTOCK_STW_CULMSTOCK</t>
  </si>
  <si>
    <t>DALWOOD_STW_DALWOOD</t>
  </si>
  <si>
    <t>DARRACOTT_STW_DARRACOTT</t>
  </si>
  <si>
    <t>DELABOLE_STW_DELABOLE</t>
  </si>
  <si>
    <t>DENBURY_STW_DENBURY</t>
  </si>
  <si>
    <t>DIDWORTHY_STW_DIDWORTHY</t>
  </si>
  <si>
    <t>DIPTFORD_STW_DIPTFORD</t>
  </si>
  <si>
    <t>DITCH END_STW_EAST PORTLEMOUTH</t>
  </si>
  <si>
    <t>DITTISHAM MAIN_STW_DITTISHAM</t>
  </si>
  <si>
    <t>DODDISCOMBSLEIGH_STW_TEIGN VALLEY</t>
  </si>
  <si>
    <t>DOLTON_STW_DOLTON</t>
  </si>
  <si>
    <t>DOTTON_STW_NEWTON POPPLEFORD</t>
  </si>
  <si>
    <t>DOWN ST MARY_STW_DOWN ST MARY</t>
  </si>
  <si>
    <t>DREWSTEIGNTON_STW_CHAGFORD</t>
  </si>
  <si>
    <t>DRIFT_STW_PENZANCE</t>
  </si>
  <si>
    <t>DRIMPTON_STW_DRIMPTON</t>
  </si>
  <si>
    <t>DUCHY TERRACE S T_STW_MINIONS</t>
  </si>
  <si>
    <t>DULFORD_STW_DULFORD</t>
  </si>
  <si>
    <t>DULOE_STW_DULOE</t>
  </si>
  <si>
    <t>DULVERTON REC S T_SEPTNK_DULVERTON</t>
  </si>
  <si>
    <t>DULVERTON_STW_DULVERTON</t>
  </si>
  <si>
    <t>DUNKESWELL_STW_DUNKESWELL</t>
  </si>
  <si>
    <t>DUNSFORD_STW_TEIGN VALLEY</t>
  </si>
  <si>
    <t>DUNSTONE LOWER S T_SEPTNK_YEALMPTON</t>
  </si>
  <si>
    <t>DYKE GREEN_STW_CLOVELLY</t>
  </si>
  <si>
    <t>EAST ALLINGTON_STW_EAST ALLINGTON</t>
  </si>
  <si>
    <t>EAST KITCHAM S T_STW_LIFTON</t>
  </si>
  <si>
    <t>EAST OGWELL_STW_EAST OGWELL</t>
  </si>
  <si>
    <t>EAST PANSON S T_SEPTNK_EAST PANSON S T</t>
  </si>
  <si>
    <t>EAST PRAWLE_STW_SALCOMBE</t>
  </si>
  <si>
    <t>EAST TAPHOUSE_STW_EAST TAPHOUSE</t>
  </si>
  <si>
    <t>EAST YARDE_STW_PETERS MARLAND</t>
  </si>
  <si>
    <t>EGGESFORD FOURWAYS_STW_EGGESFORD</t>
  </si>
  <si>
    <t>EGLOSKERRY_STW_EGLOSKERRY</t>
  </si>
  <si>
    <t>ERMINGTON_STW_PLYMOUTH</t>
  </si>
  <si>
    <t>EWORTHY S T_STW_GERMANSWEEK</t>
  </si>
  <si>
    <t>EXBOURNE_STW_OKEHAMPTON</t>
  </si>
  <si>
    <t>EXFORD_STW_EXFORD</t>
  </si>
  <si>
    <t>FARWAY_STW_HONITON</t>
  </si>
  <si>
    <t>FILHAM S T_SEPTNK_IVYBRIDGE</t>
  </si>
  <si>
    <t>FOLLY GATE_STW_OKEHAMPTON</t>
  </si>
  <si>
    <t>FORD AND FAIRY CROSS_STW_FORD</t>
  </si>
  <si>
    <t>FRADDON_STW_FRADDON</t>
  </si>
  <si>
    <t>FRITHELSTOCKSTONE_STW_FRITHELSTOCKSTONE</t>
  </si>
  <si>
    <t>FROGPOOL_STW_PERRANARWORTHAL</t>
  </si>
  <si>
    <t>GAMMATON S T_STW_GAMMATON</t>
  </si>
  <si>
    <t>GEORGE NYMPTON_STW_GEORGE NYMPTON</t>
  </si>
  <si>
    <t>GODOLPHIN CRESCENT_STW_GODOLPHIN CROSS</t>
  </si>
  <si>
    <t>GOLANT_STW_LOSTWITHIEL</t>
  </si>
  <si>
    <t>GOLBERDON_STW_GOLBERDON</t>
  </si>
  <si>
    <t>GOLDSMITHS LANE_STW_AXMINSTER</t>
  </si>
  <si>
    <t>GOODLEIGH_STW_GOODLEIGH</t>
  </si>
  <si>
    <t>GOONHAVERN_STW_GOONHAVERN</t>
  </si>
  <si>
    <t>GOOSEHAM_STW_GOOSEHAM</t>
  </si>
  <si>
    <t>GORRAN HAVEN_STW_GORRAN HAVEN</t>
  </si>
  <si>
    <t>GOVETON S T_SEPTNK_KINGSBRIDGE</t>
  </si>
  <si>
    <t>GRATTON_STW_YELVERTON</t>
  </si>
  <si>
    <t>GRIMSCOTT_STW_GRIMSCOTT</t>
  </si>
  <si>
    <t>GULLAFORD FARM S T_SEPTNK_LANDSCOVE</t>
  </si>
  <si>
    <t>GUNWALLOE_STW_GUNWALLOE</t>
  </si>
  <si>
    <t>GWEEK_STW_GWEEK</t>
  </si>
  <si>
    <t>HALBERTON_STW_HALBERTON</t>
  </si>
  <si>
    <t>HALSBURY S T_STW_PARKHAM</t>
  </si>
  <si>
    <t>HALWELL_STW_HALWELL</t>
  </si>
  <si>
    <t>HALWILL_STW_HALWILL</t>
  </si>
  <si>
    <t>HARBERTON_STW_HARBERTON</t>
  </si>
  <si>
    <t>HARBERTONFORD_STW_HARBERTONFORD</t>
  </si>
  <si>
    <t>HARTLAND_STW_HARTLAND</t>
  </si>
  <si>
    <t>HATHERLEIGH_STW_HATHERLEIGH</t>
  </si>
  <si>
    <t>HATT_STW_HATT</t>
  </si>
  <si>
    <t>HAWKCHURCH_STW_HAWKCHURCH</t>
  </si>
  <si>
    <t>HAWKERS COVE_STW_PADSTOW</t>
  </si>
  <si>
    <t>HELFORD_STW_HELFORD</t>
  </si>
  <si>
    <t>HELSTONE_STW_HELSTONE</t>
  </si>
  <si>
    <t>HEMERDON S T_SEPTNK_STOKE POINT</t>
  </si>
  <si>
    <t>HEMYOCK_STW_HEMYOCK</t>
  </si>
  <si>
    <t>HENSTRIDGE S T_SEPTNK_COMBE MARTIN</t>
  </si>
  <si>
    <t>HENWOOD_STW_LISKEARD</t>
  </si>
  <si>
    <t>HEWISH_STW_CREWKERNE</t>
  </si>
  <si>
    <t>HIGH BICKINGTON_STW_HIGH BICKINGTON</t>
  </si>
  <si>
    <t>HIGH BRAY S T_STW_HIGH BRAY</t>
  </si>
  <si>
    <t>HIGHER CLOVELLY_STW_CLOVELLY CROSS</t>
  </si>
  <si>
    <t>HILLCROFT_STW_LANDSCOVE</t>
  </si>
  <si>
    <t>HILLSIDE_STW_RAWRIDGE</t>
  </si>
  <si>
    <t>HILLSIDE_STW_SOUTHLEIGH</t>
  </si>
  <si>
    <t>HOLBETON_STW_HOLBETON</t>
  </si>
  <si>
    <t>HOLCOMBE ROGUS_STW_HOLCOMBE ROGUS</t>
  </si>
  <si>
    <t>HOLLAND ROAD RBC_STW_NO MANS LAND</t>
  </si>
  <si>
    <t>HOLLOCOMBE BARTON CLOSE_STW_HOLLOCOMBE</t>
  </si>
  <si>
    <t>HOLLOCOMBE_STW_HOLLOCOMBE</t>
  </si>
  <si>
    <t>HOLNE_STW_HOLNE</t>
  </si>
  <si>
    <t>HOLSWORTHY BEACON_STW_HOLSWORTHY</t>
  </si>
  <si>
    <t>HOREDOWN S T_STW_HOREDOWN</t>
  </si>
  <si>
    <t>HORNS CROSS_STW_HORNS CROSS</t>
  </si>
  <si>
    <t>HUNTSHAM_STW_HUNTSHAM</t>
  </si>
  <si>
    <t>HUNTSHAW S T_STW_HUNTSHAW CROSS</t>
  </si>
  <si>
    <t>HUXHAMS CROSS_STW_DARTINGTON</t>
  </si>
  <si>
    <t>IDDESLEIGH_STW_IDDESLEIGH</t>
  </si>
  <si>
    <t>IDEFORD_STW_NEWTON ABBOT</t>
  </si>
  <si>
    <t>JACOBSTOW_STW_JACOBSTOW</t>
  </si>
  <si>
    <t>JACOBSTOWE_STW_OKEHAMPTON</t>
  </si>
  <si>
    <t>JAYS CROSS S T_SEPTNK_JAYS CROSS</t>
  </si>
  <si>
    <t>KELLATON_STW_KELLATON</t>
  </si>
  <si>
    <t>KENN &amp; KENNFORD_STW_EXETER</t>
  </si>
  <si>
    <t>KENNEGGY_S T_STW_KENNEGGY</t>
  </si>
  <si>
    <t>KERNBOROUGH_STW_KERNBOROUGH</t>
  </si>
  <si>
    <t>KERSWELL_STW_KERSWELL</t>
  </si>
  <si>
    <t>KILKHAMPTON_STW_KILKHAMPTON</t>
  </si>
  <si>
    <t>KINGS NYMPTON NORTH_STW_KINGS NYMPTON</t>
  </si>
  <si>
    <t>KINGS NYMPTON SOUTH_STW_KINGS NYMPTON</t>
  </si>
  <si>
    <t>KINGSCOTT_STW_KINGSCOTT</t>
  </si>
  <si>
    <t>KINGSTON_STW_KINGSTON</t>
  </si>
  <si>
    <t>KINGSWEAR S T_STW_KINGSWEAR</t>
  </si>
  <si>
    <t>KNOWLE_STW_BRAUNTON</t>
  </si>
  <si>
    <t>KNOWLE_STW_CREDITON</t>
  </si>
  <si>
    <t>KNOWSTONE EAST_STW_KNOWSTONE</t>
  </si>
  <si>
    <t>LADY MEADOW_SEPTNK_WIDECOMBE</t>
  </si>
  <si>
    <t>LAMERTON_STW_LAMERTON</t>
  </si>
  <si>
    <t>LANDRAKE_STW_LANDRAKE</t>
  </si>
  <si>
    <t>LANGTREE_STW_LANGTREE</t>
  </si>
  <si>
    <t>LANTEGLOS_STW_LANTEGLOS</t>
  </si>
  <si>
    <t>LAPFORD_STW_LAPFORD</t>
  </si>
  <si>
    <t>LATCHLEY_STW_GUNNISLAKE</t>
  </si>
  <si>
    <t>LAWHITTON_STW_LAWHITTON</t>
  </si>
  <si>
    <t>LEE MILL_STW_PLYMOUTH</t>
  </si>
  <si>
    <t>LEE MOOR_STW_LEE MOOR</t>
  </si>
  <si>
    <t>LEEDSTOWN_S T_STW_LEEDSTOWN</t>
  </si>
  <si>
    <t>LERRYN_STW_LOSTWITHIEL</t>
  </si>
  <si>
    <t>LEUSDON_STW_LEUSDON</t>
  </si>
  <si>
    <t>LEWANNICK_STW_LEWANNICK</t>
  </si>
  <si>
    <t>LEWDOWN_STW_LEWDOWN</t>
  </si>
  <si>
    <t>LIFTON_STW_LIFTON</t>
  </si>
  <si>
    <t>LITTLE PETHERICK_STW_WADEBRIDGE</t>
  </si>
  <si>
    <t>LITTLE TORRINGTON_STW_LITTLE TORRINGTON</t>
  </si>
  <si>
    <t>LITTLEHAM_STW_LITTLEHAM</t>
  </si>
  <si>
    <t>LITTLEHEMPSTON WTW S T_STW_TOTNES</t>
  </si>
  <si>
    <t>LODDISWELL_STW_LODDISWELL</t>
  </si>
  <si>
    <t>LOVACOTT_STW_LOVACOTT</t>
  </si>
  <si>
    <t>LOWER CLOVELLY_STW_CLOVELLY</t>
  </si>
  <si>
    <t>LOWER PARC_STW_GWEEK</t>
  </si>
  <si>
    <t>LUCKETT_STW_CALLINGTON</t>
  </si>
  <si>
    <t>LUSTLEIGH_STW_BOVEY TRACEY</t>
  </si>
  <si>
    <t>LUTTON_STW_LUTTON</t>
  </si>
  <si>
    <t>LYDFORD_STW_LYDFORD</t>
  </si>
  <si>
    <t>LYNMOUTH_STW_LYNMOUTH</t>
  </si>
  <si>
    <t>MAMHEAD_STW_STARCROSS</t>
  </si>
  <si>
    <t>MANATON_STW_BOVEY TRACEY</t>
  </si>
  <si>
    <t>MARSH GREEN_STW_ROCKBEARE</t>
  </si>
  <si>
    <t>MARY TAVY_STW_MARY TAVY</t>
  </si>
  <si>
    <t>MAWGAN_STW_MAWGAN</t>
  </si>
  <si>
    <t>MEETH_STW_MEETH</t>
  </si>
  <si>
    <t>MEMBURY_STW_MEMBURY</t>
  </si>
  <si>
    <t>MEMORY CROSS_STW_LANDSCOVE</t>
  </si>
  <si>
    <t>MENHENIOT_STW_MENHENIOT</t>
  </si>
  <si>
    <t>MERRYMEET_STW_LISKEARD</t>
  </si>
  <si>
    <t>MERTON_STW_MERTON</t>
  </si>
  <si>
    <t>MESHAW MOOR_STW_SOUTH MOLTON</t>
  </si>
  <si>
    <t>MESHAW_STW_SOUTH MOLTON</t>
  </si>
  <si>
    <t>METHERELL_STW_METHERELL</t>
  </si>
  <si>
    <t>MIDDLE MARWOOD_STW_MARWOOD</t>
  </si>
  <si>
    <t>MIDDLEWOOD_STW_HENWOOD</t>
  </si>
  <si>
    <t>MILL HILL S T_SEPTNK_MILLHILL</t>
  </si>
  <si>
    <t>MILLRISE_STW_LUPPITT</t>
  </si>
  <si>
    <t>MILTON ABBOT_STW_MILTON ABBOT</t>
  </si>
  <si>
    <t>MILTON COMBE_STW_MILTON COMBE</t>
  </si>
  <si>
    <t>MILTON DAMEREL_STW_MILTON DAMEREL</t>
  </si>
  <si>
    <t>MINIONS_STW_MINIONS</t>
  </si>
  <si>
    <t>MODBURY_STW_MODBURY</t>
  </si>
  <si>
    <t>MOLLAND EAST_STW_MOLLAND</t>
  </si>
  <si>
    <t>MOLLAND WEST_STW_MOLLAND</t>
  </si>
  <si>
    <t>MONKLEIGH_STW_MONKLEIGH</t>
  </si>
  <si>
    <t>MONKOKEHAMPTON_STW_OKEHAMPTON</t>
  </si>
  <si>
    <t>MONKTON_STW_HONITON</t>
  </si>
  <si>
    <t>MOOR VIEW S T_STW_BROADWOOD</t>
  </si>
  <si>
    <t>MORCHARD BISHOP_STW_MORCHARD BISHOP</t>
  </si>
  <si>
    <t>MOREBATH_STW_BAMPTON</t>
  </si>
  <si>
    <t>MORELEIGH_STW_MORELEIGH</t>
  </si>
  <si>
    <t>MORETONHAMPSTEAD_STW_MORETONHAMPSTEAD</t>
  </si>
  <si>
    <t>MOUNT_STW_MOUNT</t>
  </si>
  <si>
    <t>MURCHINGTON S T_SEPTNK_CHAGFORD</t>
  </si>
  <si>
    <t>MUSBURY &amp; WHITFORD_STW_WHITFORD</t>
  </si>
  <si>
    <t>MYLOR_STW_MYLOR BRIDGE</t>
  </si>
  <si>
    <t>NANCEGOLLAN_STW_NANCEGOLLAN</t>
  </si>
  <si>
    <t>NANCLEDRA_STW_CRIPPLESEASE</t>
  </si>
  <si>
    <t>NATCOTT_STW_HARTLAND</t>
  </si>
  <si>
    <t>NEW BUILDINGS_STW_COPPLESTONE</t>
  </si>
  <si>
    <t>NEW COURT S T_STW_CHILSWORTHY</t>
  </si>
  <si>
    <t>NEWBRIDGE_STW_PENZANCE</t>
  </si>
  <si>
    <t>NEWLYN EAST_STW_NEWLYN EAST</t>
  </si>
  <si>
    <t>NEWTON FERRERS_STW_NEWTON FERRERS</t>
  </si>
  <si>
    <t>NEWTON ST CYRES_STW_NEWTON ST CYRES</t>
  </si>
  <si>
    <t>NEWTON ST PETROCK S T_STW_NEWTON ST PETR</t>
  </si>
  <si>
    <t>NOMANSLAND_STW_NOMANSLAND</t>
  </si>
  <si>
    <t>NORTH BOVEY_STW_NORTH BOVEY</t>
  </si>
  <si>
    <t>NORTH BRENTOR_STW_NORTH BRENTOR</t>
  </si>
  <si>
    <t>NORTH HILL_STW_NORTH HILL</t>
  </si>
  <si>
    <t>NORTH HUISH_STW_NORTH HUISH</t>
  </si>
  <si>
    <t>NORTH MOLTON_STW_NORTH MOLTON</t>
  </si>
  <si>
    <t>NORTH PETHERWIN_STW_NORTH PETHERWIN</t>
  </si>
  <si>
    <t>NORTHLEIGH_STW_HONITON</t>
  </si>
  <si>
    <t>NORTHLEW_STW_HATHERLEIGH</t>
  </si>
  <si>
    <t>NYMET ROWLAND_STW_NYMET ROWLAND</t>
  </si>
  <si>
    <t>OAKFORD_STW_OAKFORD</t>
  </si>
  <si>
    <t>OAKLEIGH_STW_SHELDON</t>
  </si>
  <si>
    <t>OFFWELL_STW_OFFWELL</t>
  </si>
  <si>
    <t>OLDWAYS END_STW_EAST ANSTEY</t>
  </si>
  <si>
    <t>OTTERHAM STATION_STW_OTTERHAM</t>
  </si>
  <si>
    <t>PARK CLOSE_STW_CLYST HYDON</t>
  </si>
  <si>
    <t>PARK VIEW_STW_SHUTE</t>
  </si>
  <si>
    <t>PARKGATE S T_STW_UMBERLEIGH</t>
  </si>
  <si>
    <t>PARKHAM_STW_PARKHAM</t>
  </si>
  <si>
    <t>PARRACOMBE_STW_PARRACOMBE</t>
  </si>
  <si>
    <t>PAYHEMBURY_STW_PAYHEMBURY</t>
  </si>
  <si>
    <t>PELYNT_STW_PELYNT</t>
  </si>
  <si>
    <t>PENNYMOOR_STW_TIVERTON</t>
  </si>
  <si>
    <t>PETERS MARLAND S T_STW_LANGTREE</t>
  </si>
  <si>
    <t>PETROCKSTOWE_STW_PETROCKSTOW</t>
  </si>
  <si>
    <t>PILLATON_STW_PILLATON</t>
  </si>
  <si>
    <t>PIPERS POOL_STW_PIPERS POOL</t>
  </si>
  <si>
    <t>PLYMTREE_STW_PLYMTREE</t>
  </si>
  <si>
    <t>POLGIGGA_STW_POLGIGGA</t>
  </si>
  <si>
    <t>PONSWORTHY_STW_PONSWORTHY</t>
  </si>
  <si>
    <t>PORT ISAAC_STW_PORT ISAAC</t>
  </si>
  <si>
    <t>PORTHALLOW_STW_HELFORD</t>
  </si>
  <si>
    <t>PORTHCYLLA S T_STW_PORTHCURNO</t>
  </si>
  <si>
    <t>PORTHGWARRA_SEPTNK_ST LEVAN</t>
  </si>
  <si>
    <t>PORTSCATHO_STW_PORTSCATHO</t>
  </si>
  <si>
    <t>PORTWRINKLE_STW_TORPOINT</t>
  </si>
  <si>
    <t>POUGHILL_STW_POUGHILL</t>
  </si>
  <si>
    <t>POUNDSGATE_STW_POUNDSGATE</t>
  </si>
  <si>
    <t>POUNDSTOCK_STW_POUNDSTOCK</t>
  </si>
  <si>
    <t>PRAZE AN BEEBLE_STW_PRAZE AN BEEBLE</t>
  </si>
  <si>
    <t>PREWLEY_STW_OKEHAMPTON</t>
  </si>
  <si>
    <t>PRINCETOWN_STW_PRINCETOWN</t>
  </si>
  <si>
    <t>PUDDINGTON_STW_PUDDINGTON</t>
  </si>
  <si>
    <t>PYNES S T_SEPTNK_EXETER</t>
  </si>
  <si>
    <t>PYWORTHY_STW_PYWORTHY</t>
  </si>
  <si>
    <t>QUETHIOCK_STW_QUETHIOCK</t>
  </si>
  <si>
    <t>RACKENFORD_STW_RACKENFORD</t>
  </si>
  <si>
    <t>RAGGOT HILL_STW_NORTH TAMERTON</t>
  </si>
  <si>
    <t>RAME_STW_PENRYN</t>
  </si>
  <si>
    <t>RATTERY_STW_RATTERY</t>
  </si>
  <si>
    <t>REPPERSFIELD ROW S T_SEPTNK_BREAGE</t>
  </si>
  <si>
    <t>REWE_STW_REWE</t>
  </si>
  <si>
    <t>RIDDLECOMBE S T_STW_RIDDLECOMBE</t>
  </si>
  <si>
    <t>RILLA MILL_STW_RILLA MILL</t>
  </si>
  <si>
    <t>RINGMORE_STW_RINGMORE</t>
  </si>
  <si>
    <t>RINSEY_S T_STW_ASHTON</t>
  </si>
  <si>
    <t>RIVERSIDE ROAD S T_STW_DITTISHAM</t>
  </si>
  <si>
    <t>ROBOROUGH_STW_ROBOROUGH</t>
  </si>
  <si>
    <t>ROMANSLEIGH_STW_ROMANSLEIGH</t>
  </si>
  <si>
    <t>ROSEDOWN S T_STW_HARTLAND</t>
  </si>
  <si>
    <t>RUXFIELD S T_STW_KENTISBURY</t>
  </si>
  <si>
    <t>SALCOMBE REGIS_STW_SALCOMBE REGIS</t>
  </si>
  <si>
    <t>SALTRENS_STW_MONKLEIGH</t>
  </si>
  <si>
    <t>SAMPFORD CHAPPLE_STW_NORTH TAWTON</t>
  </si>
  <si>
    <t>SAMPFORD COURTENAY_STW_SAMPFORD COURTENY</t>
  </si>
  <si>
    <t>SAMPFORD PEVERELL_STW_SAMPFORD PEVEREL</t>
  </si>
  <si>
    <t>SANCREED_STW_SANCREED</t>
  </si>
  <si>
    <t>SANDFORD_STW_SANDFORD</t>
  </si>
  <si>
    <t>SANDY PARK_STW_CHAGFORD</t>
  </si>
  <si>
    <t>SCORRITON_STW_SCORRITON</t>
  </si>
  <si>
    <t>SEATON AND DOWNDERRY_STW_SEATON</t>
  </si>
  <si>
    <t>SENNEN_STW_PENZANCE</t>
  </si>
  <si>
    <t>SESSACOTT S T_STW_WEST PUTFORD</t>
  </si>
  <si>
    <t>SHEBBEAR_STW_SHEBBEAR</t>
  </si>
  <si>
    <t>SHEEPWASH_STW_SHEEPWASH</t>
  </si>
  <si>
    <t>SHERFORD_STW_SHERFORD</t>
  </si>
  <si>
    <t>SHEVIOCK S T_SEPTNK_SHEVIOCK</t>
  </si>
  <si>
    <t>SHILLINGFORD ABBOTT_STW_SHILLINGFORD</t>
  </si>
  <si>
    <t>SHILLINGFORD ST GEORGE_STW_SHILLINGFORD</t>
  </si>
  <si>
    <t>SHILLINGFORD_STW_BAMPTON</t>
  </si>
  <si>
    <t>SHIRWELL_STW_SHIRWELL</t>
  </si>
  <si>
    <t>SHOP_STW_SHOP</t>
  </si>
  <si>
    <t>SHUTE_STW_SHUTE</t>
  </si>
  <si>
    <t>SIBLYBACK LAKE_SEPTNK_SIBLYBACK</t>
  </si>
  <si>
    <t>SIDELING CLOSE_STW_DUNCHIDEOCK</t>
  </si>
  <si>
    <t>SILVER CLOUD S T_SEPTNK_STOKE FLEMING</t>
  </si>
  <si>
    <t>SILVERTON_STW_SILVERTON</t>
  </si>
  <si>
    <t>SLAPTON_STW_SLAPTON</t>
  </si>
  <si>
    <t>SLATE COURT_STW_CHILSWORTHY</t>
  </si>
  <si>
    <t>SOURTON DOWN_STW_SOURTON DOWN</t>
  </si>
  <si>
    <t>SOURTON_STW_SOURTON</t>
  </si>
  <si>
    <t>SOUTH KNIGHTON_STW_NEWTON ABBOT</t>
  </si>
  <si>
    <t>SOUTH MILTON_STW_SOUTH MILTON</t>
  </si>
  <si>
    <t>SOUTHFORD_SEPTNK_STAVERTON</t>
  </si>
  <si>
    <t>SOUTHPOOL_STW_SOUTH POOL</t>
  </si>
  <si>
    <t>SPARKWELL_STW_SPARKWELL</t>
  </si>
  <si>
    <t>SPLATT_STW_TRENEGLOS</t>
  </si>
  <si>
    <t>SPREYTON_STW_SPREYTON</t>
  </si>
  <si>
    <t>ST ANNS CHAPEL S T_STW_ST ANNES CHAPEL</t>
  </si>
  <si>
    <t>ST ANNS CHAPEL_STW_ST ANNES CHAPEL</t>
  </si>
  <si>
    <t>ST BREWARD_STW_ST BREWARD</t>
  </si>
  <si>
    <t>ST BURYAN_STW_ST BURYAN</t>
  </si>
  <si>
    <t>ST DOMINICK_STW_CALLINGTON</t>
  </si>
  <si>
    <t>ST EWE_STW_ST EWE</t>
  </si>
  <si>
    <t>ST GENNYS_STW_ST GENNYS</t>
  </si>
  <si>
    <t>ST GERMANS_STW_ST GERMANS</t>
  </si>
  <si>
    <t>ST GILES IN THE WOOD_STW_TORRINGTON</t>
  </si>
  <si>
    <t>ST GILES ON THE HEATH_STW_ST GILES OTH</t>
  </si>
  <si>
    <t>ST JOHN S T_SEPTNK_ST JOHN</t>
  </si>
  <si>
    <t>ST JUST IN ROSELAND_STW_ST JUST IN ROSEL</t>
  </si>
  <si>
    <t>ST KEVERNE_STW_ST KEVERNE</t>
  </si>
  <si>
    <t>ST MABYN_STW_ST MABYN</t>
  </si>
  <si>
    <t>ST MARTIN_STW_ST MARTIN</t>
  </si>
  <si>
    <t>ST MAWES_STW_ST MAWES</t>
  </si>
  <si>
    <t>ST MELLION_STW_ST MELLION</t>
  </si>
  <si>
    <t>ST MINVER_STW_PORTHILLY</t>
  </si>
  <si>
    <t>ST NEOT_STW_ST NEOT</t>
  </si>
  <si>
    <t>ST TEATH_STW_ST TEATH</t>
  </si>
  <si>
    <t>STAPLE CROSS_STW_HOCKWORTHY</t>
  </si>
  <si>
    <t>STATION ROAD_STW_MENHENIOT</t>
  </si>
  <si>
    <t>STAVERTON_STW_STAVERTON</t>
  </si>
  <si>
    <t>STIBB CROSS_STW_TORRINGTON</t>
  </si>
  <si>
    <t>STIBB_STW_STIBB</t>
  </si>
  <si>
    <t>STOCKLAND_STW_STOCKLAND</t>
  </si>
  <si>
    <t>STOKE CLIMSLAND_STW_STOKE CLIMSLAND</t>
  </si>
  <si>
    <t>STOKE FLEMING_STW_DARTMOUTH</t>
  </si>
  <si>
    <t>STOKE HILL_STW_CRAPSTONE</t>
  </si>
  <si>
    <t>STOKE RIVERS_STW_STOKE RIVERS</t>
  </si>
  <si>
    <t>STOKE_STW_HARTLAND</t>
  </si>
  <si>
    <t>STONY CROSS_STW_HORWOOD</t>
  </si>
  <si>
    <t>STOODLEIGH_STW_STOODLEIGH</t>
  </si>
  <si>
    <t>STRETE_STW_DARTMOUTH</t>
  </si>
  <si>
    <t>SUTCOMBE MILL_STW_SUTCOMBE</t>
  </si>
  <si>
    <t>SYDENHAM DAMEREL_STW_SYDENHAM DAMEREL</t>
  </si>
  <si>
    <t>TALATON_STW_TALATON</t>
  </si>
  <si>
    <t>TALEFORD VILLAS_STW_TALEFORD</t>
  </si>
  <si>
    <t>TEDBURN ST MARY_STW_TEDBURN ST MARY</t>
  </si>
  <si>
    <t>TEIGN TERRACE S T_STW_CHRISTOW</t>
  </si>
  <si>
    <t>TEIGN VIEW_STW_BISHOPSTEIGNTON</t>
  </si>
  <si>
    <t>TEIGN VILLAGE_STW_TEIGN VALLEY</t>
  </si>
  <si>
    <t>TETCOTT_STW_HOLSWORTHY</t>
  </si>
  <si>
    <t>THE MOUNT_STW_EAST ALLINGTON</t>
  </si>
  <si>
    <t>THE WEALD_STW_EAST PORTLEMOUTH</t>
  </si>
  <si>
    <t>THORNBURY_STW_THORNBURY</t>
  </si>
  <si>
    <t>THORNCOMBE_STW_THORNCOMBE</t>
  </si>
  <si>
    <t>THORVERTON_STW_THORVERTON</t>
  </si>
  <si>
    <t>THROWLEIGH_STW_THROWLEIGH</t>
  </si>
  <si>
    <t>TIDEFORD S T_SEPTNK_TIDEFORD</t>
  </si>
  <si>
    <t>TORR VIEW_STW_VIRGINSTOW</t>
  </si>
  <si>
    <t>TOTTIFORD WTW_SEPTIC TANK_NEWTON ABBOT</t>
  </si>
  <si>
    <t>TREBULLETT_STW_TREBULLETT</t>
  </si>
  <si>
    <t>TREDAVOE_STW_TREDAVOE</t>
  </si>
  <si>
    <t>TREDINNICK_STW_TREDINNICK</t>
  </si>
  <si>
    <t>TREEN_STW_TREEN</t>
  </si>
  <si>
    <t>TREGESEAL_STW_ST JUST</t>
  </si>
  <si>
    <t>TREGONNING TERRACE_STW_BREAGE</t>
  </si>
  <si>
    <t>TREGONY_STW_TREGONY</t>
  </si>
  <si>
    <t>TREKNOW_STW_TREBARWITH</t>
  </si>
  <si>
    <t>TREMATON S T_SEPTNK_TREMATON</t>
  </si>
  <si>
    <t>TRESKINNICK CROSS_STW_POUNDSTOCK</t>
  </si>
  <si>
    <t>TRESPARRETT_STW_TINTAGEL</t>
  </si>
  <si>
    <t>TREVALGA_STW_BOSCASTLE</t>
  </si>
  <si>
    <t>TREVELMOND_STW_DOBWALLS</t>
  </si>
  <si>
    <t>TREVITHAL_STW_MOUSEHOLE</t>
  </si>
  <si>
    <t>TREWIDLAND_STW_TREWIDLAND</t>
  </si>
  <si>
    <t>TRUSHAM_STW_TEIGN VALLEY</t>
  </si>
  <si>
    <t>TWITCHEN HILL S T_STW_BUCKLAND BREWER</t>
  </si>
  <si>
    <t>UGBOROUGH_STW_UGBOROUGH</t>
  </si>
  <si>
    <t>UMBERLEIGH S T_STW_UMBERLEIGH</t>
  </si>
  <si>
    <t>UPLOWMAN_STW_TIVERTON</t>
  </si>
  <si>
    <t>UPOTTERY_STW_UPOTTERY</t>
  </si>
  <si>
    <t>VERYAN_STW_VERYAN</t>
  </si>
  <si>
    <t>WADEBRIDGE ROAD_STW_ST MABYN</t>
  </si>
  <si>
    <t>WAGGS PLOT_STW_AXMINSTER</t>
  </si>
  <si>
    <t>WAINHOUSE CORNER_STW_WAINHOUSE CORNER</t>
  </si>
  <si>
    <t>WALKHAMPTON_STW_WALKHAMPTON</t>
  </si>
  <si>
    <t>WAMBROOK_STW_CHARD</t>
  </si>
  <si>
    <t>WARBSTOW_STW_WARBSTOW</t>
  </si>
  <si>
    <t>WASHFIELD_STW_TIVERTON</t>
  </si>
  <si>
    <t>WAYFORD_STW_CREWKERNE</t>
  </si>
  <si>
    <t>WEARE GIFFARD_STW_WEARE GIFFARD</t>
  </si>
  <si>
    <t>WEEK ST MARY_STW_WEEK ST MARY</t>
  </si>
  <si>
    <t>WELLS FARM_STW_NORTH TAMERTON</t>
  </si>
  <si>
    <t>WEMBWORTHY NEW_STW_WEMBWORTHY</t>
  </si>
  <si>
    <t>WEST BUCKLAND_STW_WEST BUCKLAND</t>
  </si>
  <si>
    <t>WEST CHARLETON_STW_CHARLETON</t>
  </si>
  <si>
    <t>WEST VIEW_STW_MARTINHOE</t>
  </si>
  <si>
    <t>WESTDOWN_STW_WEST DOWN</t>
  </si>
  <si>
    <t>WESTLAKE_STW_IVYBRIDGE</t>
  </si>
  <si>
    <t>WHIDDON DOWN_STW_WHIDDON DOWN</t>
  </si>
  <si>
    <t>WHITEHALL LANDCROSS_STW_BIDEFORD</t>
  </si>
  <si>
    <t>WHITEMOOR S T_STW_ST AUSTELL</t>
  </si>
  <si>
    <t>WHITESTAUNTON_STW_CHARD</t>
  </si>
  <si>
    <t>WHITEWAYS_STW_HELE</t>
  </si>
  <si>
    <t>WHITSTONE_STW_WHITSTONE</t>
  </si>
  <si>
    <t>WIDECOMBE_STW_WIDECOMBE IN THE MOOR</t>
  </si>
  <si>
    <t>WIDEGATES_STW_LOOE</t>
  </si>
  <si>
    <t>WIGGINS TEAPE_STW_HELE</t>
  </si>
  <si>
    <t>WILCOVE_STW_TORPOINT</t>
  </si>
  <si>
    <t>WILMINGTON_STW_WILMINGTON</t>
  </si>
  <si>
    <t>WIMBLEBALL DAM S T_SEPTNK_BAMPTON</t>
  </si>
  <si>
    <t>WIMBLEBALL RES S T_STW_BAMPTON</t>
  </si>
  <si>
    <t>WINKLEIGH_STW_WINKLEIGH</t>
  </si>
  <si>
    <t>WINSFORD_STW_WINSFORD</t>
  </si>
  <si>
    <t>WINSHAM_STW_WINSHAM</t>
  </si>
  <si>
    <t>WITHERIDGE_STW_WITHERIDGE</t>
  </si>
  <si>
    <t>WOODBURY_STW_WOODBURY</t>
  </si>
  <si>
    <t>WOODFORD_STW_WOODFORD</t>
  </si>
  <si>
    <t>WOODLEIGH_STW_WOODLEIGH</t>
  </si>
  <si>
    <t>WOODPARK S T_STW_BERRYNARBOR</t>
  </si>
  <si>
    <t>WOODTOWN_STW_BIDEFORD</t>
  </si>
  <si>
    <t>WOOLACOMBE_STW_WOOLACOMBE</t>
  </si>
  <si>
    <t>WOOLLEY_STW_EASTCOTT</t>
  </si>
  <si>
    <t>WOOLSERY_STW_WOOLFARDISWORTHY</t>
  </si>
  <si>
    <t>WOOLSTON_STW_MALBOROUGH</t>
  </si>
  <si>
    <t>WOTTER_STW_LEE MOOR</t>
  </si>
  <si>
    <t>WRANGATON S T_SEPTNK_IVYBRIDGE</t>
  </si>
  <si>
    <t>YARCOMBE_STW_YARCOMBE</t>
  </si>
  <si>
    <t>YARNSCOMBE_STW_YARNSCOMBE</t>
  </si>
  <si>
    <t>YEO MILL S T_STW_WEST ANSTEY</t>
  </si>
  <si>
    <t>YEOLMBRIDGE_STW_YEOLMBRIDGE</t>
  </si>
  <si>
    <t>YETTINGTON_STW_EAST BUDLEIGH</t>
  </si>
  <si>
    <t>ZEAL MONACHORUM_STW_ZEAL MONACHORUM</t>
  </si>
  <si>
    <t>&lt; 70</t>
  </si>
  <si>
    <t>Mon-Thur: 08:00-16:30
Fri: 08:00-14:30
Sat, Sun &amp; Public hols: Closed</t>
  </si>
  <si>
    <t>Mon-Thur: 08:00-16:00
Fri: 08:00-14:00
Sat, Sun &amp; Public hols: Closed</t>
  </si>
  <si>
    <t>Mon-Thur: 07:30-15:00
Fri: 07:30-14:30
Sat &amp; Sun: 07:30-09:00</t>
  </si>
  <si>
    <t>Mon-Fri: 07:30-15:30
Sat, Sun &amp; Public hols: Closed</t>
  </si>
  <si>
    <t>Treatment Centre</t>
  </si>
  <si>
    <t>Dewatering Centre</t>
  </si>
  <si>
    <t>2-6%</t>
  </si>
  <si>
    <t>&lt;3%</t>
  </si>
  <si>
    <t>STC can receive sludge cake</t>
  </si>
  <si>
    <t>Dewatering site only</t>
  </si>
  <si>
    <t>000000052624</t>
  </si>
  <si>
    <t>000000052529</t>
  </si>
  <si>
    <t>000000409882</t>
  </si>
  <si>
    <t>000000053076</t>
  </si>
  <si>
    <t>000000052466</t>
  </si>
  <si>
    <t>000000052467</t>
  </si>
  <si>
    <t>000010039142</t>
  </si>
  <si>
    <t>000000053021</t>
  </si>
  <si>
    <t>000000052535</t>
  </si>
  <si>
    <t>000000052936</t>
  </si>
  <si>
    <t>000000054149</t>
  </si>
  <si>
    <t>000000053083</t>
  </si>
  <si>
    <t>000000054092</t>
  </si>
  <si>
    <t>000000053646</t>
  </si>
  <si>
    <t>000000053939</t>
  </si>
  <si>
    <t>000000053086</t>
  </si>
  <si>
    <t>000010138286</t>
  </si>
  <si>
    <t>000000053424</t>
  </si>
  <si>
    <t>000000052558</t>
  </si>
  <si>
    <t>000000053432</t>
  </si>
  <si>
    <t>000010126999</t>
  </si>
  <si>
    <t>000000052522</t>
  </si>
  <si>
    <t>000000052539</t>
  </si>
  <si>
    <t>000000054212</t>
  </si>
  <si>
    <t>000000053458</t>
  </si>
  <si>
    <t>000000053460</t>
  </si>
  <si>
    <t>000000054075</t>
  </si>
  <si>
    <t>000000052475</t>
  </si>
  <si>
    <t>000000052943</t>
  </si>
  <si>
    <t>000000052945</t>
  </si>
  <si>
    <t>000000053109</t>
  </si>
  <si>
    <t>000000053903</t>
  </si>
  <si>
    <t>000000052946</t>
  </si>
  <si>
    <t>000000052710</t>
  </si>
  <si>
    <t>000000053664</t>
  </si>
  <si>
    <t>000000052542</t>
  </si>
  <si>
    <t>000000054140</t>
  </si>
  <si>
    <t>000000053113</t>
  </si>
  <si>
    <t>000000052543</t>
  </si>
  <si>
    <t>000000053116</t>
  </si>
  <si>
    <t>000000053075</t>
  </si>
  <si>
    <t>000000053667</t>
  </si>
  <si>
    <t>000000053118</t>
  </si>
  <si>
    <t>000000052947</t>
  </si>
  <si>
    <t>000000052326</t>
  </si>
  <si>
    <t>000000052328</t>
  </si>
  <si>
    <t>000000053427</t>
  </si>
  <si>
    <t>000000052329</t>
  </si>
  <si>
    <t>000000052330</t>
  </si>
  <si>
    <t>000000053488</t>
  </si>
  <si>
    <t>000000053127</t>
  </si>
  <si>
    <t>000000052552</t>
  </si>
  <si>
    <t>000000052381</t>
  </si>
  <si>
    <t>000000053859</t>
  </si>
  <si>
    <t>000000052295</t>
  </si>
  <si>
    <t>000000052951</t>
  </si>
  <si>
    <t>000010000008</t>
  </si>
  <si>
    <t>000000052337</t>
  </si>
  <si>
    <t>000000052706</t>
  </si>
  <si>
    <t>000000053495</t>
  </si>
  <si>
    <t>000000054046</t>
  </si>
  <si>
    <t>000000052111</t>
  </si>
  <si>
    <t>000000054122</t>
  </si>
  <si>
    <t>000000052112</t>
  </si>
  <si>
    <t>000000052553</t>
  </si>
  <si>
    <t>000000052293</t>
  </si>
  <si>
    <t>000000053675</t>
  </si>
  <si>
    <t>000010000074</t>
  </si>
  <si>
    <t>000000053776</t>
  </si>
  <si>
    <t>000000052725</t>
  </si>
  <si>
    <t>000000054123</t>
  </si>
  <si>
    <t>000000052301</t>
  </si>
  <si>
    <t>000000052302</t>
  </si>
  <si>
    <t>000000052303</t>
  </si>
  <si>
    <t>000000052484</t>
  </si>
  <si>
    <t>000000053718</t>
  </si>
  <si>
    <t>000000409827</t>
  </si>
  <si>
    <t>000000054218</t>
  </si>
  <si>
    <t>000000053545</t>
  </si>
  <si>
    <t>000000052503</t>
  </si>
  <si>
    <t>000000052662</t>
  </si>
  <si>
    <t>000000053768</t>
  </si>
  <si>
    <t>000000054124</t>
  </si>
  <si>
    <t>000010398195</t>
  </si>
  <si>
    <t>000000053551</t>
  </si>
  <si>
    <t>000000053680</t>
  </si>
  <si>
    <t>000000052312</t>
  </si>
  <si>
    <t>000000052560</t>
  </si>
  <si>
    <t>000000053561</t>
  </si>
  <si>
    <t>000000053569</t>
  </si>
  <si>
    <t>000000053395</t>
  </si>
  <si>
    <t xml:space="preserve">Works &lt;2000 pe are those where the 'resident population' is less than 2,000 p.e.
Section B, column 1, Quantity (TDS) - Site specific sludge production estimate available on request. </t>
  </si>
  <si>
    <t>Works &gt;2000 pe are those where the 'resident population' is greater than 2,000 p.e.
Section B: For all WwTW accurate %dry solids data is not currently available, therefore this is calculated based on sludge movement data</t>
  </si>
  <si>
    <t>None</t>
  </si>
  <si>
    <t>Renewables Obligation</t>
  </si>
  <si>
    <t>BROWNSTON STW_LOWER BROWNSTON</t>
  </si>
  <si>
    <t>BURRATOR S T_STW_SHEEPSTOR</t>
  </si>
  <si>
    <t>COLMANS COTS ST_STW_STGILES ON THE HEATH</t>
  </si>
  <si>
    <t>CREMYLL_FINESCN_CREMYLL</t>
  </si>
  <si>
    <t>GALMPTON HOPE COVE_STW_HOPE COVE</t>
  </si>
  <si>
    <t>HARROWBARROW_STW_CALLINGTON</t>
  </si>
  <si>
    <t>HIGHAMPTON_STW_HATHERLEIGH</t>
  </si>
  <si>
    <t>KNOWSTONE VILLAGE_STW_KNOWSTONE</t>
  </si>
  <si>
    <t>KUGGAR_STW_KUGGAR</t>
  </si>
  <si>
    <t>OLD GRIMSBY_FINESCN_TRESCO</t>
  </si>
  <si>
    <t>POLKERRIS_FINESCN_POLKERRIS</t>
  </si>
  <si>
    <t>POLPERRO FINESCREEN_STW_POLPERRO</t>
  </si>
  <si>
    <t>PORT ROAD_STW_DAWLISH</t>
  </si>
  <si>
    <t>PORTHLEDDEN S T_STW_CAPE CORNWALL</t>
  </si>
  <si>
    <t>PORTLOE_FINESCN_PORTLOE</t>
  </si>
  <si>
    <t>ROADFORD CAFE_STW_ROADFORD</t>
  </si>
  <si>
    <t>STRETE S T_STW_STRETE</t>
  </si>
  <si>
    <t>TELEGRAPH ST_STW_ST MARYS</t>
  </si>
  <si>
    <t>THORNDON CROSS_STW_MELDON</t>
  </si>
  <si>
    <t>TREVERVA 2 S T_STW_TREVERVA</t>
  </si>
  <si>
    <t>TREVERVA 3 S T_STW_TREVERVA</t>
  </si>
  <si>
    <t>TREVERVA 6 S T_STW_TREVERVA</t>
  </si>
  <si>
    <t>CLEARBROOK_STW_CLEARBROOK</t>
  </si>
  <si>
    <t>PATTESON CLOSE_STW_ALFINGTON</t>
  </si>
  <si>
    <t>ST MARYS_STW_ST MARYS</t>
  </si>
  <si>
    <t>Site being refurbished</t>
  </si>
  <si>
    <t xml:space="preserve">Section A, item 1 - Kingsbridge, Hill Barton and Helebridge are dewatering sites and the raw sludge is transferred to other sites for treatment. Tiverton and Buckland are the sites with cake reception facilities.
Section B, item1, End Product Quantity - Based on APR data. </t>
  </si>
  <si>
    <t>GRIPSTONE COTTAGES_SEPTNK_HALWELL</t>
  </si>
  <si>
    <t>ST CATHRINES PARK_SEPTNK_NEWTON FERRERS</t>
  </si>
  <si>
    <t>2023-24</t>
  </si>
  <si>
    <t>MEAVY_STW_DOUSLAND</t>
  </si>
  <si>
    <t xml:space="preserve">Sites Moved from Small WwTW to WwTW due to population equivalent increases -: YEALMPTON_STW_YEALMPTON. </t>
  </si>
  <si>
    <t>000000052616</t>
  </si>
  <si>
    <t>000000054215</t>
  </si>
  <si>
    <t>000000053706</t>
  </si>
  <si>
    <t>000000053923</t>
  </si>
  <si>
    <t>000000052617</t>
  </si>
  <si>
    <t>000000052618</t>
  </si>
  <si>
    <t>000000052461</t>
  </si>
  <si>
    <t>000000052619</t>
  </si>
  <si>
    <t>000000052462</t>
  </si>
  <si>
    <t>000010338736</t>
  </si>
  <si>
    <t>000000052621</t>
  </si>
  <si>
    <t>000000053383</t>
  </si>
  <si>
    <t>000000053061</t>
  </si>
  <si>
    <t>000000052622</t>
  </si>
  <si>
    <t>000000052512</t>
  </si>
  <si>
    <t>000000052623</t>
  </si>
  <si>
    <t>000000053062</t>
  </si>
  <si>
    <t>000000053384</t>
  </si>
  <si>
    <t>000010003879</t>
  </si>
  <si>
    <t>000000053864</t>
  </si>
  <si>
    <t>000000052639</t>
  </si>
  <si>
    <t>000000053385</t>
  </si>
  <si>
    <t>000000052463</t>
  </si>
  <si>
    <t>000000052665</t>
  </si>
  <si>
    <t>000000052625</t>
  </si>
  <si>
    <t>000000052464</t>
  </si>
  <si>
    <t>000000053064</t>
  </si>
  <si>
    <t>000000053063</t>
  </si>
  <si>
    <t>000000052626</t>
  </si>
  <si>
    <t>000000053581</t>
  </si>
  <si>
    <t>000000052627</t>
  </si>
  <si>
    <t>000000053065</t>
  </si>
  <si>
    <t>000000053389</t>
  </si>
  <si>
    <t>000000053068</t>
  </si>
  <si>
    <t>000000052628</t>
  </si>
  <si>
    <t>000000052630</t>
  </si>
  <si>
    <t>000000054151</t>
  </si>
  <si>
    <t>000000053069</t>
  </si>
  <si>
    <t>000000052631</t>
  </si>
  <si>
    <t>000000052632</t>
  </si>
  <si>
    <t>000000053071</t>
  </si>
  <si>
    <t>000000053070</t>
  </si>
  <si>
    <t>000000052935</t>
  </si>
  <si>
    <t>000000052292</t>
  </si>
  <si>
    <t>000000052299</t>
  </si>
  <si>
    <t>000000052633</t>
  </si>
  <si>
    <t>000000052465</t>
  </si>
  <si>
    <t>000000052634</t>
  </si>
  <si>
    <t>000000052513</t>
  </si>
  <si>
    <t>000000053396</t>
  </si>
  <si>
    <t>000000053729</t>
  </si>
  <si>
    <t>000000052514</t>
  </si>
  <si>
    <t>000000054261</t>
  </si>
  <si>
    <t>000000052194</t>
  </si>
  <si>
    <t>000000052635</t>
  </si>
  <si>
    <t>000000052636</t>
  </si>
  <si>
    <t>000000052515</t>
  </si>
  <si>
    <t>000000053072</t>
  </si>
  <si>
    <t>000000052516</t>
  </si>
  <si>
    <t>000000053397</t>
  </si>
  <si>
    <t>000000052532</t>
  </si>
  <si>
    <t>000000053073</t>
  </si>
  <si>
    <t>000000053635</t>
  </si>
  <si>
    <t>000000054050</t>
  </si>
  <si>
    <t>000000052517</t>
  </si>
  <si>
    <t>000000053400</t>
  </si>
  <si>
    <t>000000053074</t>
  </si>
  <si>
    <t>000000053401</t>
  </si>
  <si>
    <t>000000052637</t>
  </si>
  <si>
    <t>000000052533</t>
  </si>
  <si>
    <t>000000054074</t>
  </si>
  <si>
    <t>000000053403</t>
  </si>
  <si>
    <t>000000052534</t>
  </si>
  <si>
    <t>000000052640</t>
  </si>
  <si>
    <t>000000053405</t>
  </si>
  <si>
    <t>000000053407</t>
  </si>
  <si>
    <t>000000053408</t>
  </si>
  <si>
    <t>000000053077</t>
  </si>
  <si>
    <t>000000053022</t>
  </si>
  <si>
    <t>000000052518</t>
  </si>
  <si>
    <t>000000053078</t>
  </si>
  <si>
    <t>000000052314</t>
  </si>
  <si>
    <t>000000052468</t>
  </si>
  <si>
    <t>000000053928</t>
  </si>
  <si>
    <t>000000053079</t>
  </si>
  <si>
    <t>000000052641</t>
  </si>
  <si>
    <t>000010796427</t>
  </si>
  <si>
    <t>000000053889</t>
  </si>
  <si>
    <t>000000052642</t>
  </si>
  <si>
    <t>000000052643</t>
  </si>
  <si>
    <t>000000053410</t>
  </si>
  <si>
    <t>000000053413</t>
  </si>
  <si>
    <t>000000052536</t>
  </si>
  <si>
    <t>000000053081</t>
  </si>
  <si>
    <t>000000052469</t>
  </si>
  <si>
    <t>000000052644</t>
  </si>
  <si>
    <t>000000052645</t>
  </si>
  <si>
    <t>000000053082</t>
  </si>
  <si>
    <t>000000053084</t>
  </si>
  <si>
    <t>000000052646</t>
  </si>
  <si>
    <t>000000053643</t>
  </si>
  <si>
    <t>000010406346</t>
  </si>
  <si>
    <t>000000052520</t>
  </si>
  <si>
    <t>000000053886</t>
  </si>
  <si>
    <t>000000052647</t>
  </si>
  <si>
    <t>000010505968</t>
  </si>
  <si>
    <t>000000052470</t>
  </si>
  <si>
    <t>000000052649</t>
  </si>
  <si>
    <t>000000053085</t>
  </si>
  <si>
    <t>000000053761</t>
  </si>
  <si>
    <t>000011482524</t>
  </si>
  <si>
    <t>000000053798</t>
  </si>
  <si>
    <t>000000053648</t>
  </si>
  <si>
    <t>000000052315</t>
  </si>
  <si>
    <t>000000052937</t>
  </si>
  <si>
    <t>000000052195</t>
  </si>
  <si>
    <t>000000054216</t>
  </si>
  <si>
    <t>000000052938</t>
  </si>
  <si>
    <t>000000053425</t>
  </si>
  <si>
    <t>000000052650</t>
  </si>
  <si>
    <t>000010211889</t>
  </si>
  <si>
    <t>000000053087</t>
  </si>
  <si>
    <t>000000052521</t>
  </si>
  <si>
    <t>000000052316</t>
  </si>
  <si>
    <t>000000052777</t>
  </si>
  <si>
    <t>000000053436</t>
  </si>
  <si>
    <t>000000053650</t>
  </si>
  <si>
    <t>000000054266</t>
  </si>
  <si>
    <t>000000052317</t>
  </si>
  <si>
    <t>000000053089</t>
  </si>
  <si>
    <t>000000053090</t>
  </si>
  <si>
    <t>000000053091</t>
  </si>
  <si>
    <t>000010003887</t>
  </si>
  <si>
    <t>000000053092</t>
  </si>
  <si>
    <t>000000053094</t>
  </si>
  <si>
    <t>000000052651</t>
  </si>
  <si>
    <t>000000053440</t>
  </si>
  <si>
    <t>000000052652</t>
  </si>
  <si>
    <t>000000053095</t>
  </si>
  <si>
    <t>000000052939</t>
  </si>
  <si>
    <t>000000053652</t>
  </si>
  <si>
    <t>000010651506</t>
  </si>
  <si>
    <t>000000053442</t>
  </si>
  <si>
    <t>000000052319</t>
  </si>
  <si>
    <t>000000053445</t>
  </si>
  <si>
    <t>000000053444</t>
  </si>
  <si>
    <t>000000053713</t>
  </si>
  <si>
    <t>000000053096</t>
  </si>
  <si>
    <t>000000053800</t>
  </si>
  <si>
    <t>000000052653</t>
  </si>
  <si>
    <t>000000053098</t>
  </si>
  <si>
    <t>000000053801</t>
  </si>
  <si>
    <t>000000053099</t>
  </si>
  <si>
    <t>000000053802</t>
  </si>
  <si>
    <t>000000053101</t>
  </si>
  <si>
    <t>000000052320</t>
  </si>
  <si>
    <t>000000054305</t>
  </si>
  <si>
    <t>000000052654</t>
  </si>
  <si>
    <t>000000052471</t>
  </si>
  <si>
    <t>000000052538</t>
  </si>
  <si>
    <t>000000053803</t>
  </si>
  <si>
    <t>000000052655</t>
  </si>
  <si>
    <t>000000053715</t>
  </si>
  <si>
    <t>000010356136</t>
  </si>
  <si>
    <t>000000053102</t>
  </si>
  <si>
    <t>000000052656</t>
  </si>
  <si>
    <t>000000052657</t>
  </si>
  <si>
    <t>000000052321</t>
  </si>
  <si>
    <t>000000052658</t>
  </si>
  <si>
    <t>000000052940</t>
  </si>
  <si>
    <t>000000053883</t>
  </si>
  <si>
    <t>000000052659</t>
  </si>
  <si>
    <t>000000052660</t>
  </si>
  <si>
    <t>000011683245</t>
  </si>
  <si>
    <t>000010431589</t>
  </si>
  <si>
    <t>000000052472</t>
  </si>
  <si>
    <t>000010303620</t>
  </si>
  <si>
    <t>000000052661</t>
  </si>
  <si>
    <t>000000052941</t>
  </si>
  <si>
    <t>000000052473</t>
  </si>
  <si>
    <t>000000054060</t>
  </si>
  <si>
    <t>000000053105</t>
  </si>
  <si>
    <t>000000052540</t>
  </si>
  <si>
    <t>000000052474</t>
  </si>
  <si>
    <t>000012419347</t>
  </si>
  <si>
    <t>000000053123</t>
  </si>
  <si>
    <t>000011683246</t>
  </si>
  <si>
    <t>000000052942</t>
  </si>
  <si>
    <t>000000053462</t>
  </si>
  <si>
    <t>000000052663</t>
  </si>
  <si>
    <t>000000053106</t>
  </si>
  <si>
    <t>000000052749</t>
  </si>
  <si>
    <t>000000053107</t>
  </si>
  <si>
    <t>000000053108</t>
  </si>
  <si>
    <t>000000052476</t>
  </si>
  <si>
    <t>000000053938</t>
  </si>
  <si>
    <t>000000052668</t>
  </si>
  <si>
    <t>000000052477</t>
  </si>
  <si>
    <t>000000053657</t>
  </si>
  <si>
    <t>000010102334</t>
  </si>
  <si>
    <t>000010490583</t>
  </si>
  <si>
    <t>000000052323</t>
  </si>
  <si>
    <t>000000053804</t>
  </si>
  <si>
    <t>000000053659</t>
  </si>
  <si>
    <t>000000054052</t>
  </si>
  <si>
    <t>000000052479</t>
  </si>
  <si>
    <t>000010088480</t>
  </si>
  <si>
    <t>000000052669</t>
  </si>
  <si>
    <t>000000052670</t>
  </si>
  <si>
    <t>000000052671</t>
  </si>
  <si>
    <t>000000052672</t>
  </si>
  <si>
    <t>000000053122</t>
  </si>
  <si>
    <t>000010112728</t>
  </si>
  <si>
    <t>000010519313</t>
  </si>
  <si>
    <t>000000052541</t>
  </si>
  <si>
    <t>000000053662</t>
  </si>
  <si>
    <t>000010776810</t>
  </si>
  <si>
    <t>000011442172</t>
  </si>
  <si>
    <t>000000052673</t>
  </si>
  <si>
    <t>000000053110</t>
  </si>
  <si>
    <t>000000052675</t>
  </si>
  <si>
    <t>000000054265</t>
  </si>
  <si>
    <t>000000052676</t>
  </si>
  <si>
    <t>000000053474</t>
  </si>
  <si>
    <t>000000052677</t>
  </si>
  <si>
    <t>000000053111</t>
  </si>
  <si>
    <t>000000052678</t>
  </si>
  <si>
    <t>000000053112</t>
  </si>
  <si>
    <t>000000052480</t>
  </si>
  <si>
    <t>000000052679</t>
  </si>
  <si>
    <t>000000053805</t>
  </si>
  <si>
    <t>000000053114</t>
  </si>
  <si>
    <t>000000053115</t>
  </si>
  <si>
    <t>000011683247</t>
  </si>
  <si>
    <t>000000053117</t>
  </si>
  <si>
    <t>000000053479</t>
  </si>
  <si>
    <t>000000053734</t>
  </si>
  <si>
    <t>000000052682</t>
  </si>
  <si>
    <t>000000052683</t>
  </si>
  <si>
    <t>000000052684</t>
  </si>
  <si>
    <t>000000053119</t>
  </si>
  <si>
    <t>000000053120</t>
  </si>
  <si>
    <t>000000052685</t>
  </si>
  <si>
    <t>000000053482</t>
  </si>
  <si>
    <t>000000052686</t>
  </si>
  <si>
    <t>000000052687</t>
  </si>
  <si>
    <t>000011683248</t>
  </si>
  <si>
    <t>000000053148</t>
  </si>
  <si>
    <t>000000052544</t>
  </si>
  <si>
    <t>000000052481</t>
  </si>
  <si>
    <t>000000052688</t>
  </si>
  <si>
    <t>000000052324</t>
  </si>
  <si>
    <t>000000052689</t>
  </si>
  <si>
    <t>000000052483</t>
  </si>
  <si>
    <t>000000052485</t>
  </si>
  <si>
    <t>000000052545</t>
  </si>
  <si>
    <t>000000052546</t>
  </si>
  <si>
    <t>000011683249</t>
  </si>
  <si>
    <t>000000052325</t>
  </si>
  <si>
    <t>000000053124</t>
  </si>
  <si>
    <t>000000052486</t>
  </si>
  <si>
    <t>000000052523</t>
  </si>
  <si>
    <t>000000052547</t>
  </si>
  <si>
    <t>000000052327</t>
  </si>
  <si>
    <t>000000052690</t>
  </si>
  <si>
    <t>000000052691</t>
  </si>
  <si>
    <t>000011486542</t>
  </si>
  <si>
    <t>000000053125</t>
  </si>
  <si>
    <t>000000052692</t>
  </si>
  <si>
    <t>000010431574</t>
  </si>
  <si>
    <t>000011683250</t>
  </si>
  <si>
    <t>000000054203</t>
  </si>
  <si>
    <t>000000053126</t>
  </si>
  <si>
    <t>000000052548</t>
  </si>
  <si>
    <t>000000052549</t>
  </si>
  <si>
    <t>000000054144</t>
  </si>
  <si>
    <t>000000053128</t>
  </si>
  <si>
    <t>000000053129</t>
  </si>
  <si>
    <t>000010051333</t>
  </si>
  <si>
    <t>000000052550</t>
  </si>
  <si>
    <t>000011683251</t>
  </si>
  <si>
    <t>000000053885</t>
  </si>
  <si>
    <t>000000052694</t>
  </si>
  <si>
    <t>000000053668</t>
  </si>
  <si>
    <t>000000053121</t>
  </si>
  <si>
    <t>000000052331</t>
  </si>
  <si>
    <t>000000052332</t>
  </si>
  <si>
    <t>000000052695</t>
  </si>
  <si>
    <t>000000052750</t>
  </si>
  <si>
    <t>000000052696</t>
  </si>
  <si>
    <t>000000052487</t>
  </si>
  <si>
    <t>000000052697</t>
  </si>
  <si>
    <t>000000052502</t>
  </si>
  <si>
    <t>000000053806</t>
  </si>
  <si>
    <t>000010112637</t>
  </si>
  <si>
    <t>000000053807</t>
  </si>
  <si>
    <t>000000053888</t>
  </si>
  <si>
    <t>000000052698</t>
  </si>
  <si>
    <t>000000052333</t>
  </si>
  <si>
    <t>000000053130</t>
  </si>
  <si>
    <t>000000052699</t>
  </si>
  <si>
    <t>000000052700</t>
  </si>
  <si>
    <t>000000053603</t>
  </si>
  <si>
    <t>000000052701</t>
  </si>
  <si>
    <t>000010506379</t>
  </si>
  <si>
    <t>000000053808</t>
  </si>
  <si>
    <t>000000053604</t>
  </si>
  <si>
    <t>000000053491</t>
  </si>
  <si>
    <t>000000053131</t>
  </si>
  <si>
    <t>000000053132</t>
  </si>
  <si>
    <t>000000052335</t>
  </si>
  <si>
    <t>000000053133</t>
  </si>
  <si>
    <t>000000053685</t>
  </si>
  <si>
    <t>000000052948</t>
  </si>
  <si>
    <t>000000052110</t>
  </si>
  <si>
    <t>000000052949</t>
  </si>
  <si>
    <t>000000052666</t>
  </si>
  <si>
    <t>000000052702</t>
  </si>
  <si>
    <t>000000053934</t>
  </si>
  <si>
    <t>000000052950</t>
  </si>
  <si>
    <t>000000052336</t>
  </si>
  <si>
    <t>000000052551</t>
  </si>
  <si>
    <t>000000053492</t>
  </si>
  <si>
    <t>000000052703</t>
  </si>
  <si>
    <t>000000052704</t>
  </si>
  <si>
    <t>000000053134</t>
  </si>
  <si>
    <t>000000052531</t>
  </si>
  <si>
    <t>000000052491</t>
  </si>
  <si>
    <t>000000053135</t>
  </si>
  <si>
    <t>000000052705</t>
  </si>
  <si>
    <t>000000052488</t>
  </si>
  <si>
    <t>000000054150</t>
  </si>
  <si>
    <t>000000052708</t>
  </si>
  <si>
    <t>000000052709</t>
  </si>
  <si>
    <t>000000053493</t>
  </si>
  <si>
    <t>000010579933</t>
  </si>
  <si>
    <t>000000053671</t>
  </si>
  <si>
    <t>000012338760</t>
  </si>
  <si>
    <t>000000053494</t>
  </si>
  <si>
    <t>000000052338</t>
  </si>
  <si>
    <t>000000054217</t>
  </si>
  <si>
    <t>000010003876</t>
  </si>
  <si>
    <t>000000052732</t>
  </si>
  <si>
    <t>000000052711</t>
  </si>
  <si>
    <t>000000052712</t>
  </si>
  <si>
    <t>000010579886</t>
  </si>
  <si>
    <t>000000053505</t>
  </si>
  <si>
    <t>000000052296</t>
  </si>
  <si>
    <t>000000053507</t>
  </si>
  <si>
    <t>000000052713</t>
  </si>
  <si>
    <t>000000052714</t>
  </si>
  <si>
    <t>000000052492</t>
  </si>
  <si>
    <t>000000053785</t>
  </si>
  <si>
    <t>000000053510</t>
  </si>
  <si>
    <t>000000052952</t>
  </si>
  <si>
    <t>000000053936</t>
  </si>
  <si>
    <t>000010715373</t>
  </si>
  <si>
    <t>000000053136</t>
  </si>
  <si>
    <t>000000053023</t>
  </si>
  <si>
    <t>000000053088</t>
  </si>
  <si>
    <t>000000054167</t>
  </si>
  <si>
    <t>000010648623</t>
  </si>
  <si>
    <t>000000052933</t>
  </si>
  <si>
    <t>000011499720</t>
  </si>
  <si>
    <t>000000052911</t>
  </si>
  <si>
    <t>000010417001</t>
  </si>
  <si>
    <t>000000054093</t>
  </si>
  <si>
    <t>000000053514</t>
  </si>
  <si>
    <t>000000053137</t>
  </si>
  <si>
    <t>000000052493</t>
  </si>
  <si>
    <t>000000052953</t>
  </si>
  <si>
    <t>000000053932</t>
  </si>
  <si>
    <t>000000053817</t>
  </si>
  <si>
    <t>000000053515</t>
  </si>
  <si>
    <t>000000053787</t>
  </si>
  <si>
    <t>000000052524</t>
  </si>
  <si>
    <t>000000053931</t>
  </si>
  <si>
    <t>000000052715</t>
  </si>
  <si>
    <t>000000052489</t>
  </si>
  <si>
    <t>000000053627</t>
  </si>
  <si>
    <t>000000053138</t>
  </si>
  <si>
    <t>000000053863</t>
  </si>
  <si>
    <t>000000053517</t>
  </si>
  <si>
    <t>000000052716</t>
  </si>
  <si>
    <t>000000052494</t>
  </si>
  <si>
    <t>000000053139</t>
  </si>
  <si>
    <t>000011683252</t>
  </si>
  <si>
    <t>000000053093</t>
  </si>
  <si>
    <t>000011652707</t>
  </si>
  <si>
    <t>000000052717</t>
  </si>
  <si>
    <t>000000052718</t>
  </si>
  <si>
    <t>000000052667</t>
  </si>
  <si>
    <t>000000052681</t>
  </si>
  <si>
    <t>000000053519</t>
  </si>
  <si>
    <t>000000052719</t>
  </si>
  <si>
    <t>000000052720</t>
  </si>
  <si>
    <t>000000052721</t>
  </si>
  <si>
    <t>000000053520</t>
  </si>
  <si>
    <t>000000052957</t>
  </si>
  <si>
    <t>000000053521</t>
  </si>
  <si>
    <t>000000053140</t>
  </si>
  <si>
    <t>000000053141</t>
  </si>
  <si>
    <t>000000054156</t>
  </si>
  <si>
    <t>000010478075</t>
  </si>
  <si>
    <t>000000052738</t>
  </si>
  <si>
    <t>000000052722</t>
  </si>
  <si>
    <t>000000052723</t>
  </si>
  <si>
    <t>000000053142</t>
  </si>
  <si>
    <t>000000053786</t>
  </si>
  <si>
    <t>000000053526</t>
  </si>
  <si>
    <t>000000053854</t>
  </si>
  <si>
    <t>000000053946</t>
  </si>
  <si>
    <t>000000052724</t>
  </si>
  <si>
    <t>000000052496</t>
  </si>
  <si>
    <t>000010143959</t>
  </si>
  <si>
    <t>000010693850</t>
  </si>
  <si>
    <t>000010705636</t>
  </si>
  <si>
    <t>000010518389</t>
  </si>
  <si>
    <t>000000053529</t>
  </si>
  <si>
    <t>000000053822</t>
  </si>
  <si>
    <t>000000052519</t>
  </si>
  <si>
    <t>000000052555</t>
  </si>
  <si>
    <t>000000052554</t>
  </si>
  <si>
    <t>000010446112</t>
  </si>
  <si>
    <t>000000053104</t>
  </si>
  <si>
    <t>000000054081</t>
  </si>
  <si>
    <t>000000053890</t>
  </si>
  <si>
    <t>000000052556</t>
  </si>
  <si>
    <t>000000052497</t>
  </si>
  <si>
    <t>000000052726</t>
  </si>
  <si>
    <t>000000054019</t>
  </si>
  <si>
    <t>000000052196</t>
  </si>
  <si>
    <t>000000052300</t>
  </si>
  <si>
    <t>000000052954</t>
  </si>
  <si>
    <t>000012419362</t>
  </si>
  <si>
    <t>000000052498</t>
  </si>
  <si>
    <t>000000052304</t>
  </si>
  <si>
    <t>000000053736</t>
  </si>
  <si>
    <t>000000052499</t>
  </si>
  <si>
    <t>000000052727</t>
  </si>
  <si>
    <t>000000052525</t>
  </si>
  <si>
    <t>000000053809</t>
  </si>
  <si>
    <t>000000053929</t>
  </si>
  <si>
    <t>000000052955</t>
  </si>
  <si>
    <t>000000052305</t>
  </si>
  <si>
    <t>000011683253</t>
  </si>
  <si>
    <t>000012338749</t>
  </si>
  <si>
    <t>000000052956</t>
  </si>
  <si>
    <t>000010273655</t>
  </si>
  <si>
    <t>000000052298</t>
  </si>
  <si>
    <t>000000053024</t>
  </si>
  <si>
    <t>000000052306</t>
  </si>
  <si>
    <t>000000053661</t>
  </si>
  <si>
    <t>000010524124</t>
  </si>
  <si>
    <t>000000053149</t>
  </si>
  <si>
    <t>000000052728</t>
  </si>
  <si>
    <t>000000052526</t>
  </si>
  <si>
    <t>000000053678</t>
  </si>
  <si>
    <t>000000052501</t>
  </si>
  <si>
    <t>000010407848</t>
  </si>
  <si>
    <t>000000053960</t>
  </si>
  <si>
    <t>000000052729</t>
  </si>
  <si>
    <t>000000052664</t>
  </si>
  <si>
    <t>000000053824</t>
  </si>
  <si>
    <t>000000053538</t>
  </si>
  <si>
    <t>000010694327</t>
  </si>
  <si>
    <t>000000054022</t>
  </si>
  <si>
    <t>000000052527</t>
  </si>
  <si>
    <t>000000052557</t>
  </si>
  <si>
    <t>000000053540</t>
  </si>
  <si>
    <t>000010656368</t>
  </si>
  <si>
    <t>000000053796</t>
  </si>
  <si>
    <t>000000054032</t>
  </si>
  <si>
    <t>000000053067</t>
  </si>
  <si>
    <t>000000053955</t>
  </si>
  <si>
    <t>000012338754</t>
  </si>
  <si>
    <t>000000053810</t>
  </si>
  <si>
    <t>000000053097</t>
  </si>
  <si>
    <t>000010003884</t>
  </si>
  <si>
    <t>000000052730</t>
  </si>
  <si>
    <t>000000053742</t>
  </si>
  <si>
    <t>000000053933</t>
  </si>
  <si>
    <t>000000053542</t>
  </si>
  <si>
    <t>000000053795</t>
  </si>
  <si>
    <t>000000053811</t>
  </si>
  <si>
    <t>000000054260</t>
  </si>
  <si>
    <t>000010514674</t>
  </si>
  <si>
    <t>000000052504</t>
  </si>
  <si>
    <t>000000052958</t>
  </si>
  <si>
    <t>000000052307</t>
  </si>
  <si>
    <t>000000052959</t>
  </si>
  <si>
    <t>000000053631</t>
  </si>
  <si>
    <t>000011683254</t>
  </si>
  <si>
    <t>000000052960</t>
  </si>
  <si>
    <t>000000052308</t>
  </si>
  <si>
    <t>000000053812</t>
  </si>
  <si>
    <t>000000052506</t>
  </si>
  <si>
    <t>000000052309</t>
  </si>
  <si>
    <t>000010368046</t>
  </si>
  <si>
    <t>000000052310</t>
  </si>
  <si>
    <t>000011683255</t>
  </si>
  <si>
    <t>000011683256</t>
  </si>
  <si>
    <t>000011683257</t>
  </si>
  <si>
    <t>000000052961</t>
  </si>
  <si>
    <t>000000052311</t>
  </si>
  <si>
    <t>000000053956</t>
  </si>
  <si>
    <t>000000052731</t>
  </si>
  <si>
    <t>000000053825</t>
  </si>
  <si>
    <t>000000052751</t>
  </si>
  <si>
    <t>000010236255</t>
  </si>
  <si>
    <t>000000053681</t>
  </si>
  <si>
    <t>000000052962</t>
  </si>
  <si>
    <t>000010356154</t>
  </si>
  <si>
    <t>000010615030</t>
  </si>
  <si>
    <t>000000052507</t>
  </si>
  <si>
    <t>000000052559</t>
  </si>
  <si>
    <t>000010088477</t>
  </si>
  <si>
    <t>000000052508</t>
  </si>
  <si>
    <t>000000053557</t>
  </si>
  <si>
    <t>000010088481</t>
  </si>
  <si>
    <t>000000052733</t>
  </si>
  <si>
    <t>000000052509</t>
  </si>
  <si>
    <t>000000052490</t>
  </si>
  <si>
    <t>000010490751</t>
  </si>
  <si>
    <t>000000052736</t>
  </si>
  <si>
    <t>000000053080</t>
  </si>
  <si>
    <t>000000052693</t>
  </si>
  <si>
    <t>000000052737</t>
  </si>
  <si>
    <t>000000053813</t>
  </si>
  <si>
    <t>000000053144</t>
  </si>
  <si>
    <t>000010365404</t>
  </si>
  <si>
    <t>000000054262</t>
  </si>
  <si>
    <t>000000054263</t>
  </si>
  <si>
    <t>000000053471</t>
  </si>
  <si>
    <t>000000052510</t>
  </si>
  <si>
    <t>000000053143</t>
  </si>
  <si>
    <t>000000052313</t>
  </si>
  <si>
    <t>000000053472</t>
  </si>
  <si>
    <t>000000020397</t>
  </si>
  <si>
    <t>000000053723</t>
  </si>
  <si>
    <t>000000053792</t>
  </si>
  <si>
    <t>000000053947</t>
  </si>
  <si>
    <t>000000052740</t>
  </si>
  <si>
    <t>000000053564</t>
  </si>
  <si>
    <t>000000053743</t>
  </si>
  <si>
    <t>000000052741</t>
  </si>
  <si>
    <t>000000053567</t>
  </si>
  <si>
    <t>000000052742</t>
  </si>
  <si>
    <t>000000053145</t>
  </si>
  <si>
    <t>000000052629</t>
  </si>
  <si>
    <t>000000053826</t>
  </si>
  <si>
    <t>000000053737</t>
  </si>
  <si>
    <t>000000052528</t>
  </si>
  <si>
    <t>000000052744</t>
  </si>
  <si>
    <t>000010357075</t>
  </si>
  <si>
    <t>000000052561</t>
  </si>
  <si>
    <t>000000053147</t>
  </si>
  <si>
    <t>000000053688</t>
  </si>
  <si>
    <t>000000052743</t>
  </si>
  <si>
    <t>000000052735</t>
  </si>
  <si>
    <t>000000052511</t>
  </si>
  <si>
    <t>000010356066</t>
  </si>
  <si>
    <t>000000052746</t>
  </si>
  <si>
    <t>YEALMPTON_STW_YEALMPTON</t>
  </si>
  <si>
    <t>000000052562</t>
  </si>
  <si>
    <t>COUNTESS WEAR_STW_EXETER - DIGESTED</t>
  </si>
  <si>
    <t>COUNTESS WEAR_STW_EXETER - LIMED</t>
  </si>
  <si>
    <t>COUNTESS WEAR_STW_EXETER</t>
  </si>
  <si>
    <t>Land</t>
  </si>
  <si>
    <t xml:space="preserve">Land </t>
  </si>
  <si>
    <t>Land Restoration</t>
  </si>
  <si>
    <t>Incineration</t>
  </si>
  <si>
    <t xml:space="preserve">COUNTESS WEAR_STW_EXETER </t>
  </si>
  <si>
    <t>48257 TDS</t>
  </si>
  <si>
    <t>35217 TDS</t>
  </si>
  <si>
    <t xml:space="preserve"> 8 years</t>
  </si>
  <si>
    <t>486118 m3</t>
  </si>
  <si>
    <t>Renewable Obligation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</si>
</sst>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0.0"/>
  </numFmts>
  <fonts count="31" x14ac:knownFonts="1">
    <font>
      <sz val="11"/>
      <color theme="1"/>
      <name val="Arial"/>
      <family val="2"/>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10"/>
      <name val="Franklin Gothic Demi"/>
      <family val="2"/>
    </font>
    <font>
      <sz val="9"/>
      <color theme="0"/>
      <name val="Franklin Gothic Demi"/>
      <family val="2"/>
    </font>
    <font>
      <sz val="10"/>
      <color theme="0"/>
      <name val="Franklin Gothic Demi"/>
      <family val="2"/>
    </font>
    <font>
      <sz val="9"/>
      <name val="Arial"/>
      <family val="2"/>
    </font>
    <font>
      <sz val="8"/>
      <name val="Arial"/>
      <family val="2"/>
    </font>
    <font>
      <sz val="1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rgb="FF00B0F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thin">
        <color rgb="FF857362"/>
      </left>
      <right style="thin">
        <color auto="1"/>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857362"/>
      </left>
      <right style="thin">
        <color rgb="FF857362"/>
      </right>
      <top/>
      <bottom/>
      <diagonal/>
    </border>
  </borders>
  <cellStyleXfs count="19">
    <xf numFmtId="0" fontId="0" fillId="0" borderId="0"/>
    <xf numFmtId="0" fontId="1" fillId="0" borderId="0"/>
    <xf numFmtId="0" fontId="1" fillId="0" borderId="0"/>
    <xf numFmtId="0" fontId="19" fillId="0" borderId="0"/>
    <xf numFmtId="9" fontId="19" fillId="0" borderId="0" applyFont="0" applyFill="0" applyBorder="0" applyAlignment="0" applyProtection="0"/>
    <xf numFmtId="0" fontId="1" fillId="0" borderId="0"/>
    <xf numFmtId="0" fontId="20" fillId="6" borderId="0" applyNumberFormat="0" applyBorder="0" applyAlignment="0" applyProtection="0"/>
    <xf numFmtId="0" fontId="1"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1" fillId="10" borderId="0" applyNumberFormat="0" applyBorder="0" applyAlignment="0" applyProtection="0"/>
    <xf numFmtId="0" fontId="20" fillId="11" borderId="0" applyNumberFormat="0" applyBorder="0" applyAlignment="0" applyProtection="0"/>
    <xf numFmtId="0" fontId="18" fillId="0" borderId="0"/>
    <xf numFmtId="0" fontId="1" fillId="0" borderId="0"/>
    <xf numFmtId="0" fontId="1" fillId="0" borderId="0"/>
    <xf numFmtId="0" fontId="21" fillId="0" borderId="0"/>
    <xf numFmtId="0" fontId="5" fillId="0" borderId="0"/>
    <xf numFmtId="0" fontId="30" fillId="0" borderId="0"/>
    <xf numFmtId="9" fontId="1" fillId="0" borderId="0" applyFont="0" applyFill="0" applyBorder="0" applyAlignment="0" applyProtection="0"/>
  </cellStyleXfs>
  <cellXfs count="182">
    <xf numFmtId="0" fontId="0" fillId="0" borderId="0" xfId="0"/>
    <xf numFmtId="0" fontId="0" fillId="0" borderId="0" xfId="0" applyAlignment="1">
      <alignment wrapText="1"/>
    </xf>
    <xf numFmtId="0" fontId="0" fillId="0" borderId="1" xfId="0" applyBorder="1" applyAlignment="1">
      <alignment vertical="center" wrapText="1"/>
    </xf>
    <xf numFmtId="0" fontId="2" fillId="0" borderId="0" xfId="0" applyFont="1"/>
    <xf numFmtId="0" fontId="0" fillId="2" borderId="1" xfId="0" applyFill="1" applyBorder="1"/>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Alignment="1">
      <alignment vertical="center"/>
    </xf>
    <xf numFmtId="0" fontId="9" fillId="0" borderId="1" xfId="1" applyFont="1" applyBorder="1" applyAlignment="1">
      <alignment vertical="center" wrapText="1"/>
    </xf>
    <xf numFmtId="0" fontId="11" fillId="5" borderId="4" xfId="1" applyFont="1" applyFill="1" applyBorder="1" applyAlignment="1">
      <alignment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0" fillId="0" borderId="0" xfId="0" applyAlignment="1">
      <alignment horizontal="right"/>
    </xf>
    <xf numFmtId="0" fontId="11" fillId="5" borderId="11" xfId="1" applyFont="1" applyFill="1" applyBorder="1" applyAlignment="1">
      <alignment vertical="center"/>
    </xf>
    <xf numFmtId="0" fontId="0" fillId="0" borderId="3" xfId="0" applyBorder="1" applyAlignment="1">
      <alignment wrapText="1"/>
    </xf>
    <xf numFmtId="0" fontId="12" fillId="3" borderId="13" xfId="1" applyFont="1" applyFill="1" applyBorder="1" applyAlignment="1">
      <alignment vertical="center"/>
    </xf>
    <xf numFmtId="0" fontId="3" fillId="4" borderId="0" xfId="1" applyFont="1" applyFill="1" applyAlignment="1">
      <alignment vertical="center"/>
    </xf>
    <xf numFmtId="0" fontId="12" fillId="3" borderId="14" xfId="1" applyFont="1" applyFill="1" applyBorder="1" applyAlignment="1">
      <alignment vertical="center" wrapText="1"/>
    </xf>
    <xf numFmtId="0" fontId="12" fillId="3" borderId="15" xfId="1" applyFont="1" applyFill="1" applyBorder="1" applyAlignment="1">
      <alignment vertical="center" wrapText="1"/>
    </xf>
    <xf numFmtId="0" fontId="12" fillId="3" borderId="16" xfId="1" applyFont="1" applyFill="1" applyBorder="1" applyAlignment="1">
      <alignment vertical="center" wrapText="1"/>
    </xf>
    <xf numFmtId="0" fontId="11" fillId="5" borderId="17" xfId="1" applyFont="1" applyFill="1" applyBorder="1" applyAlignment="1">
      <alignment vertical="center"/>
    </xf>
    <xf numFmtId="0" fontId="11" fillId="5" borderId="18" xfId="1" applyFont="1" applyFill="1" applyBorder="1" applyAlignment="1">
      <alignment vertical="center"/>
    </xf>
    <xf numFmtId="0" fontId="12" fillId="3" borderId="13" xfId="1" applyFont="1" applyFill="1" applyBorder="1" applyAlignment="1">
      <alignment vertical="center" wrapText="1"/>
    </xf>
    <xf numFmtId="0" fontId="11" fillId="5" borderId="3" xfId="1" applyFont="1" applyFill="1" applyBorder="1" applyAlignment="1">
      <alignment vertical="center"/>
    </xf>
    <xf numFmtId="0" fontId="9" fillId="2" borderId="1" xfId="1" applyFont="1" applyFill="1" applyBorder="1" applyAlignment="1">
      <alignment vertical="center" wrapText="1"/>
    </xf>
    <xf numFmtId="0" fontId="10" fillId="0" borderId="0" xfId="1" applyFont="1" applyAlignment="1">
      <alignment vertical="center"/>
    </xf>
    <xf numFmtId="0" fontId="6" fillId="4" borderId="0" xfId="1" applyFont="1" applyFill="1" applyAlignment="1">
      <alignment vertical="center"/>
    </xf>
    <xf numFmtId="0" fontId="13" fillId="0" borderId="0" xfId="0" applyFont="1"/>
    <xf numFmtId="0" fontId="14" fillId="0" borderId="0" xfId="0" applyFont="1"/>
    <xf numFmtId="0" fontId="13" fillId="0" borderId="0" xfId="0" applyFont="1" applyAlignment="1">
      <alignment wrapText="1"/>
    </xf>
    <xf numFmtId="0" fontId="13" fillId="0" borderId="20" xfId="1" applyFont="1" applyBorder="1" applyAlignment="1">
      <alignment vertical="center" wrapText="1"/>
    </xf>
    <xf numFmtId="0" fontId="13" fillId="0" borderId="21" xfId="1" applyFont="1" applyBorder="1" applyAlignment="1">
      <alignment vertical="center" wrapText="1"/>
    </xf>
    <xf numFmtId="0" fontId="13" fillId="0" borderId="22" xfId="1" applyFont="1" applyBorder="1" applyAlignment="1">
      <alignment vertical="center" wrapText="1"/>
    </xf>
    <xf numFmtId="0" fontId="13" fillId="0" borderId="23" xfId="1" applyFont="1" applyBorder="1" applyAlignment="1">
      <alignment vertical="center" wrapText="1"/>
    </xf>
    <xf numFmtId="0" fontId="13" fillId="0" borderId="24" xfId="1" applyFont="1" applyBorder="1" applyAlignment="1">
      <alignment vertical="center" wrapText="1"/>
    </xf>
    <xf numFmtId="0" fontId="13" fillId="0" borderId="25" xfId="1" applyFont="1" applyBorder="1" applyAlignment="1">
      <alignment vertical="center" wrapText="1"/>
    </xf>
    <xf numFmtId="0" fontId="13" fillId="0" borderId="4" xfId="1" applyFont="1" applyBorder="1" applyAlignment="1">
      <alignment vertical="center" wrapText="1"/>
    </xf>
    <xf numFmtId="0" fontId="13" fillId="0" borderId="29" xfId="1" applyFont="1" applyBorder="1" applyAlignment="1">
      <alignment vertical="center" wrapText="1"/>
    </xf>
    <xf numFmtId="0" fontId="11" fillId="5" borderId="32" xfId="1" applyFont="1" applyFill="1" applyBorder="1" applyAlignment="1">
      <alignment vertical="center"/>
    </xf>
    <xf numFmtId="0" fontId="15" fillId="3" borderId="34" xfId="1" applyFont="1" applyFill="1" applyBorder="1" applyAlignment="1">
      <alignment vertical="center"/>
    </xf>
    <xf numFmtId="0" fontId="15" fillId="3" borderId="34" xfId="1" applyFont="1" applyFill="1" applyBorder="1" applyAlignment="1">
      <alignment horizontal="center" vertical="center"/>
    </xf>
    <xf numFmtId="0" fontId="15" fillId="3" borderId="39" xfId="1" applyFont="1" applyFill="1" applyBorder="1" applyAlignment="1">
      <alignment horizontal="center" vertical="center"/>
    </xf>
    <xf numFmtId="0" fontId="15" fillId="0" borderId="0" xfId="1" applyFont="1" applyAlignment="1">
      <alignment horizontal="left" vertical="center"/>
    </xf>
    <xf numFmtId="0" fontId="8" fillId="3" borderId="40" xfId="1" applyFont="1" applyFill="1" applyBorder="1" applyAlignment="1">
      <alignment horizontal="center"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9" fillId="2" borderId="1" xfId="1" applyFont="1" applyFill="1" applyBorder="1" applyAlignment="1">
      <alignment horizontal="center" vertical="center" wrapText="1"/>
    </xf>
    <xf numFmtId="0" fontId="9" fillId="0" borderId="23" xfId="2" applyFont="1" applyBorder="1" applyAlignment="1">
      <alignment horizontal="center" vertical="center"/>
    </xf>
    <xf numFmtId="0" fontId="9" fillId="0" borderId="44" xfId="2" applyFont="1" applyBorder="1" applyAlignment="1">
      <alignment horizontal="center" vertical="center" wrapText="1"/>
    </xf>
    <xf numFmtId="0" fontId="0" fillId="0" borderId="0" xfId="0" applyAlignment="1">
      <alignment horizontal="center"/>
    </xf>
    <xf numFmtId="0" fontId="17" fillId="0" borderId="0" xfId="0" applyFont="1"/>
    <xf numFmtId="0" fontId="9" fillId="0" borderId="4"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21" xfId="2" applyFont="1" applyBorder="1" applyAlignment="1">
      <alignment horizontal="center" vertical="center"/>
    </xf>
    <xf numFmtId="0" fontId="9" fillId="0" borderId="29"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9" fillId="0" borderId="0" xfId="3"/>
    <xf numFmtId="0" fontId="9" fillId="0" borderId="4" xfId="2" applyFont="1" applyBorder="1" applyAlignment="1">
      <alignment horizontal="center" vertical="center"/>
    </xf>
    <xf numFmtId="0" fontId="15" fillId="3" borderId="35"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8" fillId="3" borderId="57" xfId="1" applyFont="1" applyFill="1" applyBorder="1" applyAlignment="1">
      <alignment horizontal="center" vertical="center" wrapText="1"/>
    </xf>
    <xf numFmtId="0" fontId="0" fillId="0" borderId="52" xfId="0" applyBorder="1" applyAlignment="1">
      <alignment vertical="center" wrapText="1"/>
    </xf>
    <xf numFmtId="0" fontId="8" fillId="3" borderId="58" xfId="1" applyFont="1" applyFill="1" applyBorder="1" applyAlignment="1">
      <alignment horizontal="center" vertical="center" wrapText="1"/>
    </xf>
    <xf numFmtId="0" fontId="11" fillId="5" borderId="0" xfId="1" applyFont="1" applyFill="1" applyAlignment="1">
      <alignment vertical="center" wrapText="1"/>
    </xf>
    <xf numFmtId="0" fontId="18" fillId="0" borderId="1" xfId="1" applyFont="1" applyBorder="1" applyAlignment="1">
      <alignment horizontal="center" vertical="center" wrapText="1"/>
    </xf>
    <xf numFmtId="0" fontId="18" fillId="0" borderId="1" xfId="1" applyFont="1" applyBorder="1" applyAlignment="1">
      <alignment vertical="center" wrapText="1"/>
    </xf>
    <xf numFmtId="0" fontId="18" fillId="0" borderId="1" xfId="0" applyFont="1" applyBorder="1" applyAlignment="1">
      <alignment wrapText="1"/>
    </xf>
    <xf numFmtId="0" fontId="5" fillId="0" borderId="0" xfId="0" applyFont="1"/>
    <xf numFmtId="0" fontId="5" fillId="0" borderId="1" xfId="0" applyFont="1" applyBorder="1" applyAlignment="1">
      <alignment vertical="center" wrapText="1"/>
    </xf>
    <xf numFmtId="0" fontId="8" fillId="3" borderId="1" xfId="1" applyFont="1" applyFill="1" applyBorder="1" applyAlignment="1">
      <alignment horizontal="center" vertical="center" wrapText="1"/>
    </xf>
    <xf numFmtId="0" fontId="15" fillId="3" borderId="1" xfId="1" applyFont="1" applyFill="1" applyBorder="1" applyAlignment="1">
      <alignment horizontal="center" vertical="center"/>
    </xf>
    <xf numFmtId="0" fontId="15" fillId="3" borderId="2" xfId="1" applyFont="1" applyFill="1" applyBorder="1" applyAlignment="1">
      <alignment horizontal="left" vertical="center"/>
    </xf>
    <xf numFmtId="0" fontId="24" fillId="0" borderId="21" xfId="1" applyFont="1" applyBorder="1" applyAlignment="1">
      <alignment vertical="center" wrapText="1"/>
    </xf>
    <xf numFmtId="0" fontId="24" fillId="0" borderId="20" xfId="1" applyFont="1" applyBorder="1" applyAlignment="1">
      <alignment vertical="center" wrapText="1"/>
    </xf>
    <xf numFmtId="0" fontId="25" fillId="3" borderId="8" xfId="1" applyFont="1" applyFill="1" applyBorder="1" applyAlignment="1">
      <alignment horizontal="center" vertical="center" wrapText="1"/>
    </xf>
    <xf numFmtId="0" fontId="18" fillId="0" borderId="1" xfId="0" applyFont="1" applyBorder="1" applyAlignment="1">
      <alignment vertical="center" wrapText="1"/>
    </xf>
    <xf numFmtId="0" fontId="26" fillId="4" borderId="0" xfId="1" applyFont="1" applyFill="1" applyAlignment="1">
      <alignment vertical="center"/>
    </xf>
    <xf numFmtId="0" fontId="11" fillId="0" borderId="0" xfId="0" applyFont="1"/>
    <xf numFmtId="0" fontId="17" fillId="0" borderId="0" xfId="0" applyFont="1" applyAlignment="1">
      <alignment vertical="center"/>
    </xf>
    <xf numFmtId="14" fontId="11" fillId="5" borderId="4" xfId="1" applyNumberFormat="1" applyFont="1" applyFill="1" applyBorder="1" applyAlignment="1">
      <alignment vertical="center"/>
    </xf>
    <xf numFmtId="0" fontId="11" fillId="5" borderId="4" xfId="1" applyFont="1" applyFill="1" applyBorder="1" applyAlignment="1">
      <alignment vertical="center" wrapText="1"/>
    </xf>
    <xf numFmtId="17" fontId="1" fillId="5" borderId="1" xfId="1" applyNumberFormat="1" applyFont="1" applyFill="1" applyBorder="1" applyAlignment="1">
      <alignment horizontal="left" vertical="center" wrapText="1"/>
    </xf>
    <xf numFmtId="0" fontId="0" fillId="5" borderId="3" xfId="1" applyFont="1" applyFill="1" applyBorder="1" applyAlignment="1">
      <alignment vertical="center" wrapText="1"/>
    </xf>
    <xf numFmtId="164" fontId="11" fillId="5" borderId="4" xfId="1" applyNumberFormat="1" applyFont="1" applyFill="1" applyBorder="1" applyAlignment="1">
      <alignment vertical="center"/>
    </xf>
    <xf numFmtId="0" fontId="11" fillId="5" borderId="4" xfId="2" applyFont="1" applyFill="1" applyBorder="1" applyAlignment="1">
      <alignment vertical="center"/>
    </xf>
    <xf numFmtId="1" fontId="11" fillId="5" borderId="4" xfId="1" applyNumberFormat="1" applyFont="1" applyFill="1" applyBorder="1" applyAlignment="1">
      <alignment horizontal="right" vertical="center"/>
    </xf>
    <xf numFmtId="2" fontId="11" fillId="5" borderId="4" xfId="1" applyNumberFormat="1" applyFont="1" applyFill="1" applyBorder="1" applyAlignment="1">
      <alignment horizontal="right" vertical="top"/>
    </xf>
    <xf numFmtId="0" fontId="11" fillId="5" borderId="4" xfId="1" applyFont="1" applyFill="1" applyBorder="1" applyAlignment="1">
      <alignment horizontal="right" vertical="top"/>
    </xf>
    <xf numFmtId="0" fontId="11" fillId="5" borderId="59" xfId="1" applyFont="1" applyFill="1" applyBorder="1" applyAlignment="1">
      <alignment horizontal="left" vertical="top" wrapText="1"/>
    </xf>
    <xf numFmtId="0" fontId="11" fillId="5" borderId="4" xfId="1" applyFont="1" applyFill="1" applyBorder="1" applyAlignment="1">
      <alignment vertical="top"/>
    </xf>
    <xf numFmtId="0" fontId="11" fillId="5" borderId="4" xfId="1" applyFont="1" applyFill="1" applyBorder="1" applyAlignment="1">
      <alignment vertical="top" wrapText="1"/>
    </xf>
    <xf numFmtId="1" fontId="11" fillId="5" borderId="4" xfId="1" applyNumberFormat="1" applyFont="1" applyFill="1" applyBorder="1" applyAlignment="1">
      <alignment horizontal="right" vertical="top"/>
    </xf>
    <xf numFmtId="1" fontId="11" fillId="5" borderId="4" xfId="1" applyNumberFormat="1" applyFont="1" applyFill="1" applyBorder="1" applyAlignment="1">
      <alignment horizontal="center" vertical="center"/>
    </xf>
    <xf numFmtId="9" fontId="11" fillId="5" borderId="4" xfId="1" applyNumberFormat="1" applyFont="1" applyFill="1" applyBorder="1" applyAlignment="1">
      <alignment vertical="top"/>
    </xf>
    <xf numFmtId="17" fontId="11" fillId="5" borderId="18" xfId="1" applyNumberFormat="1" applyFont="1" applyFill="1" applyBorder="1" applyAlignment="1">
      <alignment horizontal="left" vertical="center"/>
    </xf>
    <xf numFmtId="0" fontId="11" fillId="5" borderId="4" xfId="1" applyFont="1" applyFill="1" applyBorder="1" applyAlignment="1">
      <alignment horizontal="center" vertical="center"/>
    </xf>
    <xf numFmtId="1" fontId="28" fillId="5" borderId="4" xfId="13" applyNumberFormat="1" applyFont="1" applyFill="1" applyBorder="1" applyAlignment="1" applyProtection="1">
      <alignment vertical="center"/>
      <protection locked="0"/>
    </xf>
    <xf numFmtId="1" fontId="11" fillId="5" borderId="4" xfId="1" applyNumberFormat="1" applyFont="1" applyFill="1" applyBorder="1" applyAlignment="1">
      <alignment vertical="center"/>
    </xf>
    <xf numFmtId="0" fontId="9" fillId="5" borderId="4" xfId="1" applyFont="1" applyFill="1" applyBorder="1" applyAlignment="1">
      <alignment vertical="center" wrapText="1"/>
    </xf>
    <xf numFmtId="0" fontId="9" fillId="5" borderId="19" xfId="1" applyFont="1" applyFill="1" applyBorder="1" applyAlignment="1">
      <alignment vertical="center"/>
    </xf>
    <xf numFmtId="0" fontId="11" fillId="5" borderId="59" xfId="1" applyFont="1" applyFill="1" applyBorder="1" applyAlignment="1">
      <alignment vertical="center"/>
    </xf>
    <xf numFmtId="0" fontId="11" fillId="5" borderId="4" xfId="1" applyFont="1" applyFill="1" applyBorder="1" applyAlignment="1">
      <alignment horizontal="left" vertical="top" wrapText="1"/>
    </xf>
    <xf numFmtId="0" fontId="11" fillId="5" borderId="11" xfId="1" applyFont="1" applyFill="1" applyBorder="1" applyAlignment="1">
      <alignment vertical="top"/>
    </xf>
    <xf numFmtId="0" fontId="11" fillId="5" borderId="32" xfId="1" applyFont="1" applyFill="1" applyBorder="1" applyAlignment="1">
      <alignment vertical="top" wrapText="1"/>
    </xf>
    <xf numFmtId="0" fontId="11" fillId="5" borderId="12" xfId="1" applyFont="1" applyFill="1" applyBorder="1" applyAlignment="1">
      <alignment vertical="top"/>
    </xf>
    <xf numFmtId="0" fontId="11" fillId="5" borderId="59" xfId="1" applyFont="1" applyFill="1" applyBorder="1" applyAlignment="1">
      <alignment horizontal="center" vertical="center"/>
    </xf>
    <xf numFmtId="0" fontId="11" fillId="5" borderId="59"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4" xfId="1" applyFont="1" applyFill="1" applyBorder="1" applyAlignment="1">
      <alignment horizontal="left" vertical="top"/>
    </xf>
    <xf numFmtId="1" fontId="11" fillId="12" borderId="4" xfId="1" applyNumberFormat="1" applyFont="1" applyFill="1" applyBorder="1" applyAlignment="1">
      <alignment horizontal="right" vertical="top"/>
    </xf>
    <xf numFmtId="0" fontId="0" fillId="0" borderId="0" xfId="0" applyFill="1"/>
    <xf numFmtId="0" fontId="0" fillId="0" borderId="0" xfId="0" applyFill="1" applyAlignment="1">
      <alignment wrapText="1"/>
    </xf>
    <xf numFmtId="0" fontId="11" fillId="0" borderId="0" xfId="1" applyFont="1" applyFill="1" applyBorder="1" applyAlignment="1">
      <alignment vertical="center"/>
    </xf>
    <xf numFmtId="10" fontId="11" fillId="5" borderId="4" xfId="1" applyNumberFormat="1" applyFont="1" applyFill="1" applyBorder="1" applyAlignment="1">
      <alignment vertical="center"/>
    </xf>
    <xf numFmtId="164" fontId="11" fillId="0" borderId="0" xfId="1" applyNumberFormat="1" applyFont="1" applyFill="1" applyBorder="1" applyAlignment="1">
      <alignment vertical="center"/>
    </xf>
    <xf numFmtId="0" fontId="11" fillId="0" borderId="60" xfId="1" applyFont="1" applyFill="1" applyBorder="1" applyAlignment="1">
      <alignment vertical="center"/>
    </xf>
    <xf numFmtId="2" fontId="11" fillId="5" borderId="4" xfId="1" applyNumberFormat="1" applyFont="1" applyFill="1" applyBorder="1" applyAlignment="1">
      <alignment vertical="center"/>
    </xf>
    <xf numFmtId="165" fontId="11" fillId="5" borderId="4" xfId="1" applyNumberFormat="1" applyFont="1" applyFill="1" applyBorder="1" applyAlignment="1">
      <alignment vertical="center"/>
    </xf>
    <xf numFmtId="1" fontId="11" fillId="5" borderId="4" xfId="18" applyNumberFormat="1" applyFont="1" applyFill="1" applyBorder="1" applyAlignment="1">
      <alignment vertical="center"/>
    </xf>
    <xf numFmtId="0" fontId="11" fillId="5" borderId="4" xfId="18" applyNumberFormat="1" applyFont="1" applyFill="1" applyBorder="1" applyAlignment="1">
      <alignment vertical="center"/>
    </xf>
    <xf numFmtId="1" fontId="11" fillId="5" borderId="4" xfId="1" applyNumberFormat="1" applyFont="1" applyFill="1" applyBorder="1" applyAlignment="1">
      <alignment horizontal="left" vertical="center"/>
    </xf>
    <xf numFmtId="0" fontId="0" fillId="0" borderId="0" xfId="0" applyAlignment="1">
      <alignment horizontal="center"/>
    </xf>
    <xf numFmtId="49" fontId="27" fillId="4" borderId="0" xfId="1" applyNumberFormat="1" applyFont="1" applyFill="1" applyAlignment="1">
      <alignment horizontal="left" vertical="center" wrapText="1"/>
    </xf>
    <xf numFmtId="0" fontId="8" fillId="3" borderId="30" xfId="1" applyFont="1" applyFill="1" applyBorder="1" applyAlignment="1">
      <alignment horizontal="center" vertical="center"/>
    </xf>
    <xf numFmtId="0" fontId="8" fillId="3" borderId="33" xfId="1" applyFont="1" applyFill="1" applyBorder="1" applyAlignment="1">
      <alignment horizontal="center" vertical="center"/>
    </xf>
    <xf numFmtId="0" fontId="8" fillId="3" borderId="31" xfId="1" applyFont="1" applyFill="1" applyBorder="1" applyAlignment="1">
      <alignment horizontal="center" vertical="center"/>
    </xf>
    <xf numFmtId="0" fontId="11" fillId="5" borderId="45" xfId="1" applyFont="1" applyFill="1" applyBorder="1" applyAlignment="1">
      <alignment horizontal="left" vertical="center" wrapText="1"/>
    </xf>
    <xf numFmtId="0" fontId="11" fillId="5" borderId="0" xfId="1" applyFont="1" applyFill="1" applyAlignment="1">
      <alignment horizontal="left" vertical="center" wrapText="1"/>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26" fillId="4" borderId="0" xfId="1" applyFont="1" applyFill="1" applyAlignment="1">
      <alignment horizontal="left" vertical="center" wrapText="1"/>
    </xf>
    <xf numFmtId="0" fontId="11" fillId="5" borderId="41" xfId="1" applyFont="1" applyFill="1" applyBorder="1" applyAlignment="1">
      <alignment horizontal="left" vertical="center" wrapText="1"/>
    </xf>
    <xf numFmtId="0" fontId="11" fillId="5" borderId="42" xfId="1" applyFont="1" applyFill="1" applyBorder="1" applyAlignment="1">
      <alignment horizontal="left" vertical="center" wrapText="1"/>
    </xf>
    <xf numFmtId="0" fontId="11" fillId="5" borderId="43" xfId="1" applyFont="1" applyFill="1" applyBorder="1" applyAlignment="1">
      <alignment horizontal="left" vertical="center" wrapText="1"/>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11" fillId="5" borderId="0" xfId="1" applyFont="1" applyFill="1" applyBorder="1" applyAlignment="1">
      <alignment horizontal="left" vertical="center" wrapText="1"/>
    </xf>
    <xf numFmtId="0" fontId="8" fillId="3" borderId="1"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8" fillId="3" borderId="43" xfId="1" applyFont="1" applyFill="1" applyBorder="1" applyAlignment="1">
      <alignment horizontal="center" vertical="center" wrapText="1"/>
    </xf>
    <xf numFmtId="0" fontId="11" fillId="5" borderId="41" xfId="1" applyFont="1" applyFill="1" applyBorder="1" applyAlignment="1">
      <alignment horizontal="center" vertical="center" wrapText="1"/>
    </xf>
    <xf numFmtId="0" fontId="11" fillId="5" borderId="42" xfId="1" applyFont="1" applyFill="1" applyBorder="1" applyAlignment="1">
      <alignment horizontal="center" vertical="center" wrapText="1"/>
    </xf>
    <xf numFmtId="0" fontId="11" fillId="5" borderId="43" xfId="1" applyFont="1" applyFill="1" applyBorder="1" applyAlignment="1">
      <alignment horizontal="center" vertical="center" wrapText="1"/>
    </xf>
    <xf numFmtId="0" fontId="15" fillId="3" borderId="2" xfId="1" applyFont="1" applyFill="1" applyBorder="1" applyAlignment="1">
      <alignment horizontal="left" vertical="center"/>
    </xf>
    <xf numFmtId="0" fontId="15" fillId="3" borderId="7" xfId="1" applyFont="1" applyFill="1" applyBorder="1" applyAlignment="1">
      <alignment horizontal="left" vertical="center"/>
    </xf>
    <xf numFmtId="0" fontId="15" fillId="3" borderId="13" xfId="1" applyFont="1" applyFill="1" applyBorder="1" applyAlignment="1">
      <alignment horizontal="left" vertical="center"/>
    </xf>
    <xf numFmtId="0" fontId="15" fillId="3" borderId="28" xfId="1" applyFont="1" applyFill="1" applyBorder="1" applyAlignment="1">
      <alignment horizontal="left" vertical="center"/>
    </xf>
    <xf numFmtId="0" fontId="15" fillId="3" borderId="36" xfId="1" applyFont="1" applyFill="1" applyBorder="1" applyAlignment="1">
      <alignment horizontal="center" vertical="center"/>
    </xf>
    <xf numFmtId="0" fontId="15" fillId="3" borderId="37" xfId="1" applyFont="1" applyFill="1" applyBorder="1" applyAlignment="1">
      <alignment horizontal="center" vertical="center"/>
    </xf>
    <xf numFmtId="0" fontId="15" fillId="3" borderId="38" xfId="1" applyFont="1" applyFill="1" applyBorder="1" applyAlignment="1">
      <alignment horizontal="center" vertical="center"/>
    </xf>
    <xf numFmtId="0" fontId="15" fillId="3" borderId="1" xfId="1" applyFont="1" applyFill="1" applyBorder="1" applyAlignment="1">
      <alignment horizontal="center" vertical="center"/>
    </xf>
    <xf numFmtId="0" fontId="15" fillId="3" borderId="49" xfId="1" applyFont="1" applyFill="1" applyBorder="1" applyAlignment="1">
      <alignment horizontal="center" vertical="center" wrapText="1"/>
    </xf>
    <xf numFmtId="0" fontId="15" fillId="3" borderId="50" xfId="1" applyFont="1" applyFill="1" applyBorder="1" applyAlignment="1">
      <alignment horizontal="center" vertical="center" wrapText="1"/>
    </xf>
    <xf numFmtId="0" fontId="15" fillId="3" borderId="51" xfId="1" applyFont="1" applyFill="1" applyBorder="1" applyAlignment="1">
      <alignment horizontal="center" vertical="center" wrapText="1"/>
    </xf>
    <xf numFmtId="0" fontId="15" fillId="3" borderId="52"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53" xfId="1" applyFont="1" applyFill="1" applyBorder="1" applyAlignment="1">
      <alignment horizontal="center" vertical="center" wrapText="1"/>
    </xf>
    <xf numFmtId="0" fontId="15" fillId="3" borderId="54" xfId="1" applyFont="1" applyFill="1" applyBorder="1" applyAlignment="1">
      <alignment horizontal="center" vertical="center" wrapText="1"/>
    </xf>
    <xf numFmtId="0" fontId="15" fillId="3" borderId="55" xfId="1" applyFont="1" applyFill="1" applyBorder="1" applyAlignment="1">
      <alignment horizontal="center" vertical="center" wrapText="1"/>
    </xf>
    <xf numFmtId="0" fontId="15" fillId="3" borderId="56" xfId="1" applyFont="1" applyFill="1" applyBorder="1" applyAlignment="1">
      <alignment horizontal="center" vertical="center" wrapText="1"/>
    </xf>
    <xf numFmtId="0" fontId="13" fillId="0" borderId="47" xfId="1" applyFont="1" applyBorder="1" applyAlignment="1">
      <alignment horizontal="center" vertical="center" wrapText="1"/>
    </xf>
    <xf numFmtId="0" fontId="13" fillId="0" borderId="48" xfId="1" applyFont="1" applyBorder="1" applyAlignment="1">
      <alignment horizontal="center" vertical="center" wrapText="1"/>
    </xf>
    <xf numFmtId="0" fontId="13" fillId="0" borderId="46" xfId="1" applyFont="1" applyBorder="1" applyAlignment="1">
      <alignment horizontal="center" vertical="center" wrapText="1"/>
    </xf>
    <xf numFmtId="0" fontId="13" fillId="0" borderId="2"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5" fillId="3" borderId="30" xfId="1" applyFont="1" applyFill="1" applyBorder="1" applyAlignment="1">
      <alignment horizontal="left" vertical="center"/>
    </xf>
    <xf numFmtId="0" fontId="15" fillId="3" borderId="31" xfId="1" applyFont="1" applyFill="1" applyBorder="1" applyAlignment="1">
      <alignment horizontal="left" vertical="center"/>
    </xf>
    <xf numFmtId="0" fontId="13" fillId="0" borderId="26" xfId="1" applyFont="1" applyBorder="1" applyAlignment="1">
      <alignment horizontal="left" vertical="center" wrapText="1"/>
    </xf>
    <xf numFmtId="0" fontId="13" fillId="0" borderId="27" xfId="1" applyFont="1" applyBorder="1" applyAlignment="1">
      <alignment horizontal="left" vertical="center" wrapText="1"/>
    </xf>
    <xf numFmtId="2" fontId="0" fillId="0" borderId="0" xfId="0" applyNumberFormat="1"/>
  </cellXfs>
  <cellStyles count="19">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3 3" xfId="16" xr:uid="{B94C01DE-2004-4D41-B10B-CF4D07D8C86D}"/>
    <cellStyle name="Normal 4" xfId="3" xr:uid="{00000000-0005-0000-0000-00000D000000}"/>
    <cellStyle name="Normal 4 2" xfId="14" xr:uid="{00000000-0005-0000-0000-00000E000000}"/>
    <cellStyle name="Normal 5" xfId="17" xr:uid="{EE76F188-3B12-4178-975A-343E3A016A6E}"/>
    <cellStyle name="Percent" xfId="18" builtinId="5"/>
    <cellStyle name="Percent 2" xfId="4" xr:uid="{00000000-0005-0000-0000-00000F000000}"/>
  </cellStyles>
  <dxfs count="1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14</xdr:row>
      <xdr:rowOff>142059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swwater.co.uk/projects/ph_data_centre/Evidence%20Packs/SWB/8A/2024%20Market%20STC%20Produced%20and%20Disposed.xlsx" TargetMode="External"/><Relationship Id="rId1" Type="http://schemas.openxmlformats.org/officeDocument/2006/relationships/externalLinkPath" Target="2024%20Market%20STC%20Produced%20and%20Dispo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Disposed"/>
      <sheetName val="Ashford STW "/>
      <sheetName val="Ashford Pivot"/>
      <sheetName val="Brokenbury STW"/>
      <sheetName val="Brokenbury Pivot"/>
      <sheetName val="Buckland"/>
      <sheetName val="Buckland Pivot"/>
      <sheetName val="Camborne"/>
      <sheetName val="Camborne Pivot"/>
      <sheetName val="Camels Head"/>
      <sheetName val="Camels Head Pivot "/>
      <sheetName val="Cemtral"/>
      <sheetName val="Central Pivot"/>
      <sheetName val="Cornborough"/>
      <sheetName val="Cornborough Pivot"/>
      <sheetName val="CWR digested"/>
      <sheetName val="CWR Digested Pivot"/>
      <sheetName val="Countess Wear Lime"/>
      <sheetName val="CWR Lime Pivot"/>
      <sheetName val="Ernesettle "/>
      <sheetName val="Ernesettle Pivot "/>
      <sheetName val="Falmouth "/>
      <sheetName val="Falmouth Pivot "/>
      <sheetName val="Hayle"/>
      <sheetName val="Hayle Pivot "/>
      <sheetName val="Bude "/>
      <sheetName val="Bude Pivot "/>
      <sheetName val="Hill Barton "/>
      <sheetName val="Hill Barton Pivot"/>
      <sheetName val="Kilmington"/>
      <sheetName val="Kilmington Pivot"/>
      <sheetName val="Kingsbridge"/>
      <sheetName val="Kingsbridge Pivot"/>
      <sheetName val="Lodge Hill"/>
      <sheetName val="Lodge Hill Pivot"/>
      <sheetName val="Crediton "/>
      <sheetName val="Crediton Pivot"/>
      <sheetName val="Maer Lane"/>
      <sheetName val="Maer Lane Pivot"/>
      <sheetName val="Marshmills"/>
      <sheetName val="Marshmills Pivot"/>
      <sheetName val="Menagwins"/>
      <sheetName val="Menagwins Pivot"/>
      <sheetName val="Nanstallon"/>
      <sheetName val="Nanstallon Pivot"/>
      <sheetName val="Newham"/>
      <sheetName val="Newham Pivot"/>
      <sheetName val="Newquay"/>
      <sheetName val="Newquay Pivot"/>
      <sheetName val="Par"/>
      <sheetName val="Par Pivot "/>
      <sheetName val="Launceston "/>
      <sheetName val="Launceston Pivot"/>
      <sheetName val="Tiverton"/>
      <sheetName val="Tiverton Pivot"/>
      <sheetName val="Totnes"/>
      <sheetName val="Totnes Pivot"/>
    </sheetNames>
    <sheetDataSet>
      <sheetData sheetId="0"/>
      <sheetData sheetId="1">
        <row r="83">
          <cell r="C83" t="str">
            <v xml:space="preserve">Sludge Disposed DS </v>
          </cell>
          <cell r="D83" t="str">
            <v>Bio-resource Market Info</v>
          </cell>
          <cell r="E83" t="str">
            <v>TDS</v>
          </cell>
        </row>
        <row r="84">
          <cell r="A84" t="str">
            <v>ASHFORD_STW_BARNSTAPLE</v>
          </cell>
          <cell r="B84" t="str">
            <v>Barnstaple (Ashford) STW</v>
          </cell>
          <cell r="C84">
            <v>31.253846153846155</v>
          </cell>
          <cell r="D84">
            <v>31.253846153846155</v>
          </cell>
          <cell r="E84">
            <v>3643.32647923076</v>
          </cell>
        </row>
        <row r="85">
          <cell r="A85" t="str">
            <v>BROKENBURY QUARRY_STW_TORBAY</v>
          </cell>
          <cell r="B85" t="str">
            <v>Torbay (Brokenbury) STW</v>
          </cell>
          <cell r="C85">
            <v>31.939024390243901</v>
          </cell>
          <cell r="D85">
            <v>31.939024390243901</v>
          </cell>
          <cell r="E85">
            <v>5122</v>
          </cell>
        </row>
        <row r="86">
          <cell r="A86" t="str">
            <v>BUCKLAND_STW_NEWTON ABBOT</v>
          </cell>
          <cell r="B86" t="str">
            <v>Newton Abbot (Buckland)STW</v>
          </cell>
          <cell r="C86">
            <v>28.168316831683168</v>
          </cell>
          <cell r="D86">
            <v>28.168316831683168</v>
          </cell>
          <cell r="E86">
            <v>3889</v>
          </cell>
        </row>
        <row r="87">
          <cell r="A87" t="str">
            <v>CAMBORNE_STW_CAMBORNE</v>
          </cell>
          <cell r="B87" t="str">
            <v>Camborne (Kieve Mill) STW</v>
          </cell>
          <cell r="C87">
            <v>24.302777777777774</v>
          </cell>
          <cell r="D87">
            <v>24.302777777777774</v>
          </cell>
          <cell r="E87">
            <v>1244.3216644444447</v>
          </cell>
        </row>
        <row r="88">
          <cell r="A88" t="str">
            <v>CAMELS HEAD_STW_PLYMOUTH</v>
          </cell>
          <cell r="B88" t="str">
            <v>Plymouth (Camels Head) STW</v>
          </cell>
          <cell r="C88">
            <v>27.776315789473685</v>
          </cell>
          <cell r="D88">
            <v>27.776315789473685</v>
          </cell>
          <cell r="E88">
            <v>975.74864210526414</v>
          </cell>
        </row>
        <row r="89">
          <cell r="A89" t="str">
            <v>CENTRAL_STW_PLYMOUTH</v>
          </cell>
          <cell r="B89" t="str">
            <v>Plymouth Central</v>
          </cell>
          <cell r="C89">
            <v>33.376666666666665</v>
          </cell>
          <cell r="D89">
            <v>33.376666666666665</v>
          </cell>
          <cell r="E89">
            <v>4062</v>
          </cell>
        </row>
        <row r="90">
          <cell r="A90" t="str">
            <v>CORNBOROUGH_STW_BIDEFORD</v>
          </cell>
          <cell r="B90" t="str">
            <v>Cornborough Treatment Centre</v>
          </cell>
          <cell r="C90">
            <v>30.736666666666665</v>
          </cell>
          <cell r="D90">
            <v>30.736666666666665</v>
          </cell>
          <cell r="E90">
            <v>960.48394933333282</v>
          </cell>
        </row>
        <row r="91">
          <cell r="A91" t="str">
            <v>COUNTESS WEAR_STW_EXETER - DIGESTED</v>
          </cell>
          <cell r="B91" t="str">
            <v>Exeter (Countess Wear) STW-Digested</v>
          </cell>
          <cell r="C91">
            <v>21.054878048780481</v>
          </cell>
          <cell r="D91">
            <v>21.054878048780481</v>
          </cell>
          <cell r="E91">
            <v>1791.3005981707317</v>
          </cell>
        </row>
        <row r="92">
          <cell r="A92" t="str">
            <v>COUNTESS WEAR_STW_EXETER - LIMED</v>
          </cell>
          <cell r="B92" t="str">
            <v>Exeter (Countess Wear) STW-Lime</v>
          </cell>
          <cell r="C92">
            <v>36.978260869565226</v>
          </cell>
          <cell r="D92">
            <v>36.978260869565226</v>
          </cell>
          <cell r="E92">
            <v>1304</v>
          </cell>
        </row>
        <row r="93">
          <cell r="A93" t="str">
            <v>ERNESETTLE_STW_PLYMOUTH</v>
          </cell>
          <cell r="B93" t="str">
            <v>Plymouth (Ernesettle) STW</v>
          </cell>
          <cell r="C93">
            <v>28.141666666666655</v>
          </cell>
          <cell r="D93">
            <v>28.141666666666655</v>
          </cell>
          <cell r="E93">
            <v>2473</v>
          </cell>
        </row>
        <row r="94">
          <cell r="A94" t="str">
            <v>FALMOUTH_STW_FALMOUTH</v>
          </cell>
          <cell r="B94" t="str">
            <v>Falmouth STW</v>
          </cell>
          <cell r="C94">
            <v>22.643333333333334</v>
          </cell>
          <cell r="D94">
            <v>22.643333333333334</v>
          </cell>
          <cell r="E94">
            <v>875.94602833333374</v>
          </cell>
        </row>
        <row r="95">
          <cell r="A95" t="str">
            <v>HAYLE_STW_HAYLE</v>
          </cell>
          <cell r="B95" t="str">
            <v>Hayle (St. Erth) STW</v>
          </cell>
          <cell r="C95">
            <v>20.860256410256405</v>
          </cell>
          <cell r="D95">
            <v>20.860256410256405</v>
          </cell>
          <cell r="E95">
            <v>1495.5176746153832</v>
          </cell>
        </row>
        <row r="96">
          <cell r="A96" t="str">
            <v>HELEBRIDGE_STW_BUDE</v>
          </cell>
          <cell r="B96" t="str">
            <v>Bude (Helebridge) STW</v>
          </cell>
          <cell r="C96">
            <v>23.057142857142853</v>
          </cell>
          <cell r="D96">
            <v>23.057142857142853</v>
          </cell>
          <cell r="E96">
            <v>525.64521428571356</v>
          </cell>
        </row>
        <row r="97">
          <cell r="A97" t="str">
            <v>HILL BARTON_STW_OKEHAMPTON</v>
          </cell>
          <cell r="B97" t="str">
            <v>Okehampton (Hillbarton) STW</v>
          </cell>
          <cell r="C97">
            <v>20.98</v>
          </cell>
          <cell r="D97">
            <v>20.98</v>
          </cell>
          <cell r="E97">
            <v>173</v>
          </cell>
        </row>
        <row r="98">
          <cell r="A98" t="str">
            <v>KILMINGTON_STW_AXMINSTER</v>
          </cell>
          <cell r="B98" t="str">
            <v>Axminster (Kilmington) STW</v>
          </cell>
          <cell r="C98">
            <v>21.14</v>
          </cell>
          <cell r="D98">
            <v>21.14</v>
          </cell>
          <cell r="E98">
            <v>225.69111132010755</v>
          </cell>
        </row>
        <row r="99">
          <cell r="A99" t="str">
            <v>KINGSBRIDGE_STW_KINGSBRIDGE</v>
          </cell>
          <cell r="B99" t="str">
            <v>Kingsbridge (Gerston) STW</v>
          </cell>
          <cell r="C99">
            <v>23.700000000000003</v>
          </cell>
          <cell r="D99">
            <v>23.700000000000003</v>
          </cell>
          <cell r="E99">
            <v>307.82745000000006</v>
          </cell>
        </row>
        <row r="100">
          <cell r="A100" t="str">
            <v>LODGEHILL_STW_LISKEARD</v>
          </cell>
          <cell r="B100" t="str">
            <v>Liskeard (Lodge Hill) STW</v>
          </cell>
          <cell r="C100">
            <v>20.91951219512195</v>
          </cell>
          <cell r="D100">
            <v>20.91951219512195</v>
          </cell>
          <cell r="E100">
            <v>316</v>
          </cell>
        </row>
        <row r="101">
          <cell r="A101" t="str">
            <v>LORDS MEADOW_STW_CREDITON</v>
          </cell>
          <cell r="B101" t="str">
            <v>Crediton (Lords Meadow) STW</v>
          </cell>
          <cell r="C101">
            <v>15.42</v>
          </cell>
          <cell r="D101">
            <v>15.42</v>
          </cell>
          <cell r="E101">
            <v>428</v>
          </cell>
        </row>
        <row r="102">
          <cell r="A102" t="str">
            <v>MAER LANE_STW_EXMOUTH</v>
          </cell>
          <cell r="B102" t="str">
            <v>Exmouth (Maer Lane) STW</v>
          </cell>
          <cell r="C102">
            <v>31.785714285714292</v>
          </cell>
          <cell r="D102">
            <v>31.785714285714292</v>
          </cell>
          <cell r="E102">
            <v>2640</v>
          </cell>
        </row>
        <row r="103">
          <cell r="A103" t="str">
            <v>MARSH MILLS_STW_PLYMPTON</v>
          </cell>
          <cell r="B103" t="str">
            <v>Plympton (Marshmills) STW</v>
          </cell>
          <cell r="C103">
            <v>21.684210526315788</v>
          </cell>
          <cell r="D103">
            <v>21.684210526315788</v>
          </cell>
          <cell r="E103">
            <v>1007</v>
          </cell>
        </row>
        <row r="104">
          <cell r="A104" t="str">
            <v>MENAGWINS_STW_ST AUSTELL</v>
          </cell>
          <cell r="B104" t="str">
            <v>St Austell (Menagwins) STW</v>
          </cell>
          <cell r="C104">
            <v>23.72666666666667</v>
          </cell>
          <cell r="D104">
            <v>23.72666666666667</v>
          </cell>
          <cell r="E104">
            <v>617.20415266666691</v>
          </cell>
        </row>
        <row r="105">
          <cell r="A105" t="str">
            <v>NANSTALLON_STW_BODMIN</v>
          </cell>
          <cell r="B105" t="str">
            <v>Bodmin (Nanstallon) STW</v>
          </cell>
          <cell r="C105">
            <v>21.333333333333332</v>
          </cell>
          <cell r="D105">
            <v>21.333333333333332</v>
          </cell>
          <cell r="E105">
            <v>1028.4650666666671</v>
          </cell>
        </row>
        <row r="106">
          <cell r="A106" t="str">
            <v>NEWHAM_STW_TRURO</v>
          </cell>
          <cell r="B106" t="str">
            <v>Truro (Newham) STW</v>
          </cell>
          <cell r="C106">
            <v>36.513043478260855</v>
          </cell>
          <cell r="D106">
            <v>36.513043478260855</v>
          </cell>
          <cell r="E106">
            <v>1796</v>
          </cell>
        </row>
        <row r="107">
          <cell r="A107" t="str">
            <v>NEWQUAY_STW_NEWQUAY</v>
          </cell>
          <cell r="B107" t="str">
            <v>Newquay STW</v>
          </cell>
          <cell r="C107">
            <v>25.280555555555551</v>
          </cell>
          <cell r="D107">
            <v>25.280555555555551</v>
          </cell>
          <cell r="E107">
            <v>1493.2263505555541</v>
          </cell>
        </row>
        <row r="108">
          <cell r="A108" t="str">
            <v>PAR_STW_ST AUSTELL</v>
          </cell>
          <cell r="B108" t="str">
            <v>St Austell (Par) STW</v>
          </cell>
          <cell r="C108">
            <v>24.244444444444451</v>
          </cell>
          <cell r="D108">
            <v>24.244444444444451</v>
          </cell>
          <cell r="E108">
            <v>1563.8490977777747</v>
          </cell>
        </row>
        <row r="109">
          <cell r="A109" t="str">
            <v>RADFORD_STW_PLYMOUTH</v>
          </cell>
          <cell r="B109" t="str">
            <v>Radford</v>
          </cell>
          <cell r="C109">
            <v>22.743333333333329</v>
          </cell>
          <cell r="D109">
            <v>22.743333333333329</v>
          </cell>
          <cell r="E109">
            <v>9</v>
          </cell>
        </row>
        <row r="110">
          <cell r="A110" t="str">
            <v>ST LEONARDS_STW_LAUNCESTON</v>
          </cell>
          <cell r="B110" t="str">
            <v>Launceston (St. Leonards) STW</v>
          </cell>
          <cell r="C110">
            <v>23.106666666666658</v>
          </cell>
          <cell r="D110">
            <v>23.106666666666658</v>
          </cell>
          <cell r="E110">
            <v>639.66647466666689</v>
          </cell>
        </row>
        <row r="111">
          <cell r="A111" t="str">
            <v>TIVERTON_STW_TIVERTON</v>
          </cell>
          <cell r="B111" t="str">
            <v>Tiverton STW</v>
          </cell>
          <cell r="C111">
            <v>36.96</v>
          </cell>
          <cell r="D111">
            <v>36.96</v>
          </cell>
          <cell r="E111">
            <v>7396</v>
          </cell>
        </row>
        <row r="112">
          <cell r="A112" t="str">
            <v>TOTNES_STW_TOTNES</v>
          </cell>
          <cell r="B112" t="str">
            <v>Totnes STW</v>
          </cell>
          <cell r="C112">
            <v>21.959999999999997</v>
          </cell>
          <cell r="D112">
            <v>21.959999999999997</v>
          </cell>
          <cell r="E112">
            <v>304.70817599999998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ketenquiries@southwestwat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zoomScale="80" zoomScaleNormal="80" workbookViewId="0">
      <selection activeCell="C15" sqref="C15"/>
    </sheetView>
  </sheetViews>
  <sheetFormatPr defaultRowHeight="14" x14ac:dyDescent="0.3"/>
  <cols>
    <col min="2" max="2" width="51.25" customWidth="1"/>
    <col min="3" max="3" width="56.33203125" customWidth="1"/>
    <col min="4" max="4" width="5" customWidth="1"/>
    <col min="5" max="5" width="61" customWidth="1"/>
  </cols>
  <sheetData>
    <row r="1" spans="2:5" ht="37.9" customHeight="1" x14ac:dyDescent="0.3">
      <c r="B1" s="18" t="s">
        <v>0</v>
      </c>
      <c r="C1" s="18"/>
      <c r="D1" s="18"/>
      <c r="E1" s="18" t="s">
        <v>309</v>
      </c>
    </row>
    <row r="3" spans="2:5" ht="14.5" thickBot="1" x14ac:dyDescent="0.35"/>
    <row r="4" spans="2:5" ht="177.75" customHeight="1" thickBot="1" x14ac:dyDescent="0.35">
      <c r="B4" s="17" t="s">
        <v>1</v>
      </c>
      <c r="C4" s="16" t="s">
        <v>2</v>
      </c>
      <c r="E4" s="86" t="s">
        <v>3</v>
      </c>
    </row>
    <row r="5" spans="2:5" ht="14.5" thickBot="1" x14ac:dyDescent="0.35"/>
    <row r="6" spans="2:5" ht="31.15" customHeight="1" x14ac:dyDescent="0.3">
      <c r="B6" s="19" t="s">
        <v>4</v>
      </c>
      <c r="C6" s="22" t="s">
        <v>309</v>
      </c>
      <c r="E6" s="129"/>
    </row>
    <row r="7" spans="2:5" ht="32.5" customHeight="1" x14ac:dyDescent="0.3">
      <c r="B7" s="20" t="s">
        <v>5</v>
      </c>
      <c r="C7" s="23" t="s">
        <v>1092</v>
      </c>
      <c r="E7" s="129"/>
    </row>
    <row r="8" spans="2:5" ht="22.15" customHeight="1" x14ac:dyDescent="0.3">
      <c r="B8" s="20" t="s">
        <v>6</v>
      </c>
      <c r="C8" s="102"/>
      <c r="E8" s="129"/>
    </row>
    <row r="9" spans="2:5" ht="57" x14ac:dyDescent="0.3">
      <c r="B9" s="20" t="s">
        <v>7</v>
      </c>
      <c r="C9" s="89" t="s">
        <v>316</v>
      </c>
      <c r="E9" s="129"/>
    </row>
    <row r="10" spans="2:5" ht="103.15" customHeight="1" x14ac:dyDescent="0.3">
      <c r="B10" s="20" t="s">
        <v>8</v>
      </c>
      <c r="C10" s="23"/>
      <c r="E10" s="129"/>
    </row>
    <row r="11" spans="2:5" ht="75" customHeight="1" thickBot="1" x14ac:dyDescent="0.35">
      <c r="B11" s="21" t="s">
        <v>9</v>
      </c>
      <c r="C11" s="107" t="s">
        <v>317</v>
      </c>
      <c r="E11" s="129"/>
    </row>
    <row r="12" spans="2:5" ht="19.5" thickBot="1" x14ac:dyDescent="0.55000000000000004">
      <c r="B12" s="3"/>
      <c r="E12" s="129"/>
    </row>
    <row r="13" spans="2:5" ht="75.75" customHeight="1" thickBot="1" x14ac:dyDescent="0.35">
      <c r="B13" s="24" t="s">
        <v>10</v>
      </c>
      <c r="C13" s="90" t="s">
        <v>318</v>
      </c>
      <c r="E13" s="54"/>
    </row>
    <row r="14" spans="2:5" ht="14.5" thickBot="1" x14ac:dyDescent="0.35"/>
    <row r="15" spans="2:5" ht="201" customHeight="1" thickBot="1" x14ac:dyDescent="0.35">
      <c r="B15" s="24" t="s">
        <v>11</v>
      </c>
      <c r="C15" s="106" t="s">
        <v>1094</v>
      </c>
    </row>
    <row r="19" spans="2:4" ht="14.5" thickBot="1" x14ac:dyDescent="0.35"/>
    <row r="20" spans="2:4" ht="14.5" thickBot="1" x14ac:dyDescent="0.35">
      <c r="B20" s="5"/>
      <c r="C20" s="14" t="s">
        <v>12</v>
      </c>
      <c r="D20" s="25"/>
    </row>
  </sheetData>
  <mergeCells count="1">
    <mergeCell ref="E6:E12"/>
  </mergeCells>
  <hyperlinks>
    <hyperlink ref="C9" r:id="rId1" display="marketenquiries@southwestwater.co.uk" xr:uid="{57182F65-E4BB-4B98-903D-2B3CCB3EF0A5}"/>
  </hyperlinks>
  <pageMargins left="0.7" right="0.7" top="0.75" bottom="0.75" header="0.3" footer="0.3"/>
  <pageSetup paperSize="8" orientation="portrait" r:id="rId2"/>
  <headerFooter>
    <oddFooter>&amp;L_x000D_&amp;1#&amp;"Calibri"&amp;10&amp;K000000 Classification: BUSINESS</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08"/>
  <sheetViews>
    <sheetView showGridLines="0" tabSelected="1" topLeftCell="A8" zoomScale="90" zoomScaleNormal="90" workbookViewId="0">
      <selection activeCell="I12" sqref="I12"/>
    </sheetView>
  </sheetViews>
  <sheetFormatPr defaultRowHeight="14" x14ac:dyDescent="0.3"/>
  <cols>
    <col min="1" max="1" width="2.75" customWidth="1"/>
    <col min="2" max="2" width="14.25" customWidth="1"/>
    <col min="3" max="3" width="3.5" customWidth="1"/>
    <col min="4" max="4" width="33.75" customWidth="1"/>
    <col min="5" max="5" width="28.25" customWidth="1"/>
    <col min="6" max="7" width="14.75" customWidth="1"/>
    <col min="8" max="8" width="9.5" customWidth="1"/>
    <col min="9" max="9" width="13.5" customWidth="1"/>
    <col min="10" max="12" width="11.33203125" customWidth="1"/>
    <col min="13" max="13" width="10.75" customWidth="1"/>
    <col min="14" max="14" width="12.5" customWidth="1"/>
    <col min="15" max="15" width="3.5" customWidth="1"/>
    <col min="16" max="16" width="8.75" customWidth="1"/>
    <col min="17" max="17" width="13.75" customWidth="1"/>
    <col min="18" max="18" width="9.75" customWidth="1"/>
    <col min="19" max="19" width="14" customWidth="1"/>
    <col min="20" max="20" width="3.5" customWidth="1"/>
    <col min="21" max="21" width="9.75" customWidth="1"/>
    <col min="22" max="22" width="12.58203125" customWidth="1"/>
    <col min="23" max="23" width="9.75" customWidth="1"/>
    <col min="24" max="24" width="11.75" customWidth="1"/>
    <col min="25" max="25" width="10.58203125" customWidth="1"/>
    <col min="26" max="26" width="21.83203125" style="1" customWidth="1"/>
    <col min="27" max="27" width="4.25" customWidth="1"/>
    <col min="28" max="28" width="33.75" customWidth="1"/>
    <col min="29" max="29" width="14.08203125" customWidth="1"/>
    <col min="30" max="30" width="17.58203125" customWidth="1"/>
    <col min="31" max="31" width="28" customWidth="1"/>
    <col min="33" max="33" width="16.25" customWidth="1"/>
  </cols>
  <sheetData>
    <row r="1" spans="2:33" ht="25.15" customHeight="1" x14ac:dyDescent="0.3">
      <c r="B1" s="8" t="s">
        <v>13</v>
      </c>
      <c r="C1" s="8"/>
      <c r="D1" s="8"/>
      <c r="E1" s="8"/>
      <c r="F1" s="8"/>
      <c r="G1" s="8"/>
      <c r="H1" s="8"/>
      <c r="I1" s="8"/>
      <c r="J1" s="8" t="s">
        <v>309</v>
      </c>
      <c r="K1" s="8"/>
      <c r="L1" s="8"/>
      <c r="M1" s="8"/>
      <c r="N1" s="8"/>
      <c r="O1" s="8"/>
      <c r="P1" s="8"/>
      <c r="Q1" s="8"/>
      <c r="R1" s="8"/>
      <c r="S1" s="8"/>
      <c r="T1" s="8"/>
      <c r="U1" s="8"/>
      <c r="V1" s="8"/>
      <c r="W1" s="8"/>
      <c r="X1" s="8"/>
      <c r="Y1" s="8"/>
      <c r="Z1" s="8"/>
      <c r="AA1" s="8"/>
      <c r="AB1" s="8"/>
      <c r="AC1" s="8"/>
      <c r="AD1" s="8"/>
      <c r="AE1" s="8"/>
      <c r="AF1" s="8"/>
      <c r="AG1" s="8"/>
    </row>
    <row r="2" spans="2:33" s="85" customFormat="1" ht="42.75" customHeight="1" thickBot="1" x14ac:dyDescent="0.3">
      <c r="B2" s="130" t="s">
        <v>14</v>
      </c>
      <c r="C2" s="130"/>
      <c r="D2" s="130"/>
      <c r="E2" s="130"/>
      <c r="F2" s="130"/>
      <c r="G2" s="130"/>
      <c r="H2" s="130"/>
      <c r="I2" s="130"/>
      <c r="J2" s="130"/>
      <c r="K2" s="130"/>
      <c r="L2" s="130"/>
      <c r="M2" s="130"/>
      <c r="N2" s="130"/>
      <c r="O2" s="130"/>
      <c r="P2" s="130"/>
      <c r="Q2" s="130"/>
      <c r="R2" s="130"/>
      <c r="S2" s="84"/>
      <c r="T2" s="84"/>
      <c r="U2" s="84"/>
      <c r="V2" s="84"/>
      <c r="W2" s="84"/>
      <c r="X2" s="84"/>
      <c r="Y2" s="84"/>
      <c r="Z2" s="84"/>
      <c r="AA2" s="84"/>
      <c r="AB2" s="84"/>
      <c r="AC2" s="84"/>
      <c r="AD2" s="84"/>
      <c r="AE2" s="84"/>
      <c r="AF2" s="84"/>
      <c r="AG2" s="84"/>
    </row>
    <row r="3" spans="2:33" ht="85.15" customHeight="1" x14ac:dyDescent="0.3">
      <c r="B3" s="11" t="s">
        <v>15</v>
      </c>
      <c r="D3" s="134" t="s">
        <v>1060</v>
      </c>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row>
    <row r="4" spans="2:33" ht="15" customHeight="1" thickBot="1" x14ac:dyDescent="0.35">
      <c r="Z4"/>
    </row>
    <row r="5" spans="2:33" ht="42" customHeight="1" thickBot="1" x14ac:dyDescent="0.35">
      <c r="D5" s="131" t="s">
        <v>16</v>
      </c>
      <c r="E5" s="132"/>
      <c r="F5" s="132"/>
      <c r="G5" s="133"/>
      <c r="I5" s="131" t="s">
        <v>17</v>
      </c>
      <c r="J5" s="132"/>
      <c r="K5" s="132"/>
      <c r="L5" s="132"/>
      <c r="M5" s="132"/>
      <c r="N5" s="133"/>
      <c r="P5" s="131" t="s">
        <v>18</v>
      </c>
      <c r="Q5" s="132"/>
      <c r="R5" s="132"/>
      <c r="S5" s="133"/>
      <c r="U5" s="131" t="s">
        <v>19</v>
      </c>
      <c r="V5" s="132"/>
      <c r="W5" s="132"/>
      <c r="X5" s="132"/>
      <c r="Y5" s="132"/>
      <c r="Z5" s="133"/>
      <c r="AB5" s="136" t="s">
        <v>20</v>
      </c>
      <c r="AC5" s="137"/>
      <c r="AD5" s="137"/>
      <c r="AE5" s="137"/>
      <c r="AF5" s="137"/>
      <c r="AG5" s="137"/>
    </row>
    <row r="6" spans="2:33" ht="22.15" customHeight="1" thickBot="1" x14ac:dyDescent="0.35">
      <c r="B6" s="11" t="s">
        <v>21</v>
      </c>
      <c r="D6" s="11">
        <v>1</v>
      </c>
      <c r="E6" s="11">
        <v>2</v>
      </c>
      <c r="F6" s="11">
        <v>3</v>
      </c>
      <c r="G6" s="11">
        <v>4</v>
      </c>
      <c r="I6" s="11">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49" customFormat="1" ht="134.5" customHeight="1" x14ac:dyDescent="0.3">
      <c r="B7" s="11" t="s">
        <v>22</v>
      </c>
      <c r="C7" s="54"/>
      <c r="D7" s="47" t="s">
        <v>23</v>
      </c>
      <c r="E7" s="47" t="s">
        <v>24</v>
      </c>
      <c r="F7" s="47" t="s">
        <v>25</v>
      </c>
      <c r="G7" s="47" t="s">
        <v>26</v>
      </c>
      <c r="H7" s="54"/>
      <c r="I7" s="47" t="s">
        <v>27</v>
      </c>
      <c r="J7" s="47" t="s">
        <v>28</v>
      </c>
      <c r="K7" s="47" t="s">
        <v>29</v>
      </c>
      <c r="L7" s="47" t="s">
        <v>30</v>
      </c>
      <c r="M7" s="47" t="s">
        <v>31</v>
      </c>
      <c r="N7" s="47" t="s">
        <v>32</v>
      </c>
      <c r="O7" s="54"/>
      <c r="P7" s="47" t="s">
        <v>33</v>
      </c>
      <c r="Q7" s="47" t="s">
        <v>34</v>
      </c>
      <c r="R7" s="47" t="s">
        <v>35</v>
      </c>
      <c r="S7" s="47" t="s">
        <v>36</v>
      </c>
      <c r="T7" s="54"/>
      <c r="U7" s="47" t="s">
        <v>37</v>
      </c>
      <c r="V7" s="47" t="s">
        <v>38</v>
      </c>
      <c r="W7" s="47" t="s">
        <v>39</v>
      </c>
      <c r="X7" s="47" t="s">
        <v>40</v>
      </c>
      <c r="Y7" s="47" t="s">
        <v>41</v>
      </c>
      <c r="Z7" s="47" t="s">
        <v>42</v>
      </c>
      <c r="AB7" s="56" t="s">
        <v>43</v>
      </c>
      <c r="AC7" s="56" t="s">
        <v>44</v>
      </c>
      <c r="AD7" s="56" t="s">
        <v>45</v>
      </c>
      <c r="AE7" s="56" t="s">
        <v>46</v>
      </c>
      <c r="AF7" s="56" t="s">
        <v>47</v>
      </c>
      <c r="AG7" s="57" t="s">
        <v>48</v>
      </c>
    </row>
    <row r="8" spans="2:33" s="60" customFormat="1" ht="43.15" customHeight="1" x14ac:dyDescent="0.3">
      <c r="B8" s="12" t="s">
        <v>49</v>
      </c>
      <c r="C8" s="54"/>
      <c r="D8" s="47" t="s">
        <v>50</v>
      </c>
      <c r="E8" s="47" t="s">
        <v>51</v>
      </c>
      <c r="F8" s="47" t="s">
        <v>52</v>
      </c>
      <c r="G8" s="47" t="s">
        <v>50</v>
      </c>
      <c r="H8" s="54"/>
      <c r="I8" s="47" t="s">
        <v>53</v>
      </c>
      <c r="J8" s="47" t="s">
        <v>54</v>
      </c>
      <c r="K8" s="47" t="s">
        <v>55</v>
      </c>
      <c r="L8" s="47" t="s">
        <v>54</v>
      </c>
      <c r="M8" s="47" t="s">
        <v>55</v>
      </c>
      <c r="N8" s="47" t="s">
        <v>56</v>
      </c>
      <c r="O8" s="54"/>
      <c r="P8" s="72" t="s">
        <v>57</v>
      </c>
      <c r="Q8" s="72" t="s">
        <v>57</v>
      </c>
      <c r="R8" s="72" t="s">
        <v>57</v>
      </c>
      <c r="S8" s="47" t="s">
        <v>58</v>
      </c>
      <c r="T8" s="54"/>
      <c r="U8" s="47" t="s">
        <v>57</v>
      </c>
      <c r="V8" s="47" t="s">
        <v>50</v>
      </c>
      <c r="W8" s="47" t="s">
        <v>59</v>
      </c>
      <c r="X8" s="47" t="s">
        <v>60</v>
      </c>
      <c r="Y8" s="47" t="s">
        <v>61</v>
      </c>
      <c r="Z8" s="47" t="s">
        <v>58</v>
      </c>
      <c r="AB8" s="64" t="s">
        <v>50</v>
      </c>
      <c r="AC8" s="64" t="s">
        <v>55</v>
      </c>
      <c r="AD8" s="64" t="s">
        <v>50</v>
      </c>
      <c r="AE8" s="64" t="s">
        <v>50</v>
      </c>
      <c r="AF8" s="64" t="s">
        <v>55</v>
      </c>
      <c r="AG8" s="58" t="s">
        <v>50</v>
      </c>
    </row>
    <row r="9" spans="2:33" s="49" customFormat="1" ht="16.899999999999999" customHeight="1" thickBot="1" x14ac:dyDescent="0.35">
      <c r="B9" s="45" t="s">
        <v>62</v>
      </c>
      <c r="C9" s="46"/>
      <c r="D9" s="48"/>
      <c r="E9" s="47" t="s">
        <v>63</v>
      </c>
      <c r="F9" s="47" t="s">
        <v>63</v>
      </c>
      <c r="G9" s="48"/>
      <c r="H9" s="46"/>
      <c r="I9" s="47">
        <v>0</v>
      </c>
      <c r="J9" s="48"/>
      <c r="K9" s="47">
        <v>2</v>
      </c>
      <c r="L9" s="48"/>
      <c r="M9" s="47">
        <v>2</v>
      </c>
      <c r="N9" s="48"/>
      <c r="O9" s="46"/>
      <c r="P9" s="48"/>
      <c r="Q9" s="48"/>
      <c r="R9" s="48"/>
      <c r="S9" s="48"/>
      <c r="T9" s="46"/>
      <c r="U9" s="48"/>
      <c r="V9" s="48"/>
      <c r="W9" s="48"/>
      <c r="X9" s="47">
        <v>0</v>
      </c>
      <c r="Y9" s="61"/>
      <c r="Z9" s="61"/>
      <c r="AB9" s="61"/>
      <c r="AC9" s="59">
        <v>0</v>
      </c>
      <c r="AD9" s="61"/>
      <c r="AE9" s="61"/>
      <c r="AF9" s="59">
        <v>0</v>
      </c>
      <c r="AG9" s="61"/>
    </row>
    <row r="10" spans="2:33" s="54" customFormat="1" ht="34.9" customHeight="1" thickBot="1" x14ac:dyDescent="0.35">
      <c r="B10" s="13" t="s">
        <v>64</v>
      </c>
      <c r="D10" s="47" t="s">
        <v>65</v>
      </c>
      <c r="E10" s="47" t="s">
        <v>65</v>
      </c>
      <c r="F10" s="47" t="s">
        <v>65</v>
      </c>
      <c r="G10" s="47" t="s">
        <v>65</v>
      </c>
      <c r="I10" s="47" t="s">
        <v>65</v>
      </c>
      <c r="J10" s="61"/>
      <c r="K10" s="47" t="s">
        <v>65</v>
      </c>
      <c r="L10" s="61"/>
      <c r="M10" s="61"/>
      <c r="N10" s="61"/>
      <c r="P10" s="61"/>
      <c r="Q10" s="61"/>
      <c r="R10" s="61"/>
      <c r="S10" s="61"/>
      <c r="U10" s="61"/>
      <c r="V10" s="61"/>
      <c r="W10" s="61"/>
      <c r="X10" s="61"/>
      <c r="Y10" s="61"/>
      <c r="Z10" s="62"/>
      <c r="AB10" s="64" t="s">
        <v>65</v>
      </c>
      <c r="AC10" s="62"/>
      <c r="AD10" s="64" t="s">
        <v>65</v>
      </c>
      <c r="AE10" s="62"/>
      <c r="AF10" s="62"/>
      <c r="AG10" s="62"/>
    </row>
    <row r="11" spans="2:33" x14ac:dyDescent="0.3">
      <c r="I11" s="118"/>
      <c r="J11" s="118"/>
      <c r="K11" s="118"/>
      <c r="L11" s="118"/>
      <c r="M11" s="118"/>
      <c r="N11" s="118"/>
      <c r="AB11" s="118"/>
      <c r="AC11" s="118"/>
      <c r="AD11" s="118"/>
      <c r="AE11" s="118"/>
      <c r="AF11" s="118"/>
      <c r="AG11" s="118"/>
    </row>
    <row r="12" spans="2:33" ht="23" x14ac:dyDescent="0.3">
      <c r="D12" s="91" t="s">
        <v>319</v>
      </c>
      <c r="E12" s="91">
        <v>51.089287074320985</v>
      </c>
      <c r="F12" s="91">
        <v>-4.0956976769132076</v>
      </c>
      <c r="G12" s="10" t="s">
        <v>968</v>
      </c>
      <c r="I12" s="93">
        <v>3097</v>
      </c>
      <c r="J12" s="10" t="s">
        <v>294</v>
      </c>
      <c r="K12" s="94">
        <v>0.02</v>
      </c>
      <c r="L12" s="10" t="s">
        <v>294</v>
      </c>
      <c r="M12" s="10" t="s">
        <v>408</v>
      </c>
      <c r="N12" s="95" t="s">
        <v>268</v>
      </c>
      <c r="P12" s="114" t="s">
        <v>413</v>
      </c>
      <c r="Q12" s="114" t="s">
        <v>413</v>
      </c>
      <c r="R12" s="113" t="s">
        <v>413</v>
      </c>
      <c r="S12" s="96"/>
      <c r="U12" s="97" t="s">
        <v>413</v>
      </c>
      <c r="V12" s="10" t="s">
        <v>968</v>
      </c>
      <c r="W12" s="98" t="s">
        <v>418</v>
      </c>
      <c r="X12" s="97">
        <v>30</v>
      </c>
      <c r="Y12" s="99" t="s">
        <v>419</v>
      </c>
      <c r="Z12" s="97"/>
      <c r="AB12" s="10" t="s">
        <v>1663</v>
      </c>
      <c r="AC12" s="105">
        <v>100</v>
      </c>
      <c r="AD12" s="10" t="s">
        <v>304</v>
      </c>
      <c r="AE12" s="10"/>
      <c r="AF12" s="10"/>
      <c r="AG12" s="10"/>
    </row>
    <row r="13" spans="2:33" ht="23" x14ac:dyDescent="0.3">
      <c r="D13" s="91" t="s">
        <v>320</v>
      </c>
      <c r="E13" s="91">
        <v>50.476523229894745</v>
      </c>
      <c r="F13" s="91">
        <v>-4.1994643320576275</v>
      </c>
      <c r="G13" s="10" t="s">
        <v>969</v>
      </c>
      <c r="I13" s="93">
        <v>17</v>
      </c>
      <c r="J13" s="10" t="s">
        <v>298</v>
      </c>
      <c r="K13" s="94">
        <v>0.97</v>
      </c>
      <c r="L13" s="10" t="s">
        <v>298</v>
      </c>
      <c r="M13" s="10" t="s">
        <v>408</v>
      </c>
      <c r="N13" s="95" t="s">
        <v>268</v>
      </c>
      <c r="P13" s="114" t="s">
        <v>252</v>
      </c>
      <c r="Q13" s="114" t="s">
        <v>252</v>
      </c>
      <c r="R13" s="113" t="s">
        <v>252</v>
      </c>
      <c r="S13" s="96"/>
      <c r="U13" s="97" t="s">
        <v>252</v>
      </c>
      <c r="V13" s="40"/>
      <c r="W13" s="98" t="s">
        <v>418</v>
      </c>
      <c r="X13" s="97">
        <v>20</v>
      </c>
      <c r="Y13" s="99">
        <v>2.2115384615384617</v>
      </c>
      <c r="Z13" s="97"/>
      <c r="AB13" s="10" t="s">
        <v>340</v>
      </c>
      <c r="AC13" s="126">
        <v>91</v>
      </c>
      <c r="AD13" s="15" t="s">
        <v>295</v>
      </c>
      <c r="AE13" s="10" t="s">
        <v>369</v>
      </c>
      <c r="AF13" s="126">
        <v>5</v>
      </c>
      <c r="AG13" s="10" t="s">
        <v>295</v>
      </c>
    </row>
    <row r="14" spans="2:33" ht="23" x14ac:dyDescent="0.3">
      <c r="D14" s="91" t="s">
        <v>469</v>
      </c>
      <c r="E14" s="91">
        <v>50.821359730927739</v>
      </c>
      <c r="F14" s="91">
        <v>-3.4129767092748748</v>
      </c>
      <c r="G14" s="10" t="s">
        <v>1058</v>
      </c>
      <c r="I14" s="93">
        <v>37</v>
      </c>
      <c r="J14" s="10" t="s">
        <v>298</v>
      </c>
      <c r="K14" s="94">
        <v>2.5299999999999998</v>
      </c>
      <c r="L14" s="10" t="s">
        <v>298</v>
      </c>
      <c r="M14" s="10" t="s">
        <v>408</v>
      </c>
      <c r="N14" s="95" t="s">
        <v>270</v>
      </c>
      <c r="P14" s="114" t="s">
        <v>413</v>
      </c>
      <c r="Q14" s="114" t="s">
        <v>252</v>
      </c>
      <c r="R14" s="113" t="s">
        <v>252</v>
      </c>
      <c r="S14" s="108"/>
      <c r="U14" s="10" t="s">
        <v>252</v>
      </c>
      <c r="V14" s="40"/>
      <c r="W14" s="98" t="s">
        <v>418</v>
      </c>
      <c r="X14" s="10">
        <v>20</v>
      </c>
      <c r="Y14" s="99">
        <v>1.8846153846153846</v>
      </c>
      <c r="Z14" s="10"/>
      <c r="AB14" s="10" t="s">
        <v>396</v>
      </c>
      <c r="AC14" s="126">
        <v>92</v>
      </c>
      <c r="AD14" s="10" t="s">
        <v>295</v>
      </c>
      <c r="AE14" s="10" t="s">
        <v>319</v>
      </c>
      <c r="AF14" s="126">
        <v>3</v>
      </c>
      <c r="AG14" s="10" t="s">
        <v>295</v>
      </c>
    </row>
    <row r="15" spans="2:33" ht="23" x14ac:dyDescent="0.3">
      <c r="D15" s="91" t="s">
        <v>321</v>
      </c>
      <c r="E15" s="91">
        <v>50.396208273312133</v>
      </c>
      <c r="F15" s="91">
        <v>-3.5532055995415517</v>
      </c>
      <c r="G15" s="10" t="s">
        <v>970</v>
      </c>
      <c r="H15" s="181"/>
      <c r="I15" s="93">
        <v>4354</v>
      </c>
      <c r="J15" s="10" t="s">
        <v>294</v>
      </c>
      <c r="K15" s="94">
        <v>0.02</v>
      </c>
      <c r="L15" s="10" t="s">
        <v>294</v>
      </c>
      <c r="M15" s="10" t="s">
        <v>408</v>
      </c>
      <c r="N15" s="95" t="s">
        <v>268</v>
      </c>
      <c r="P15" s="114" t="s">
        <v>413</v>
      </c>
      <c r="Q15" s="114" t="s">
        <v>413</v>
      </c>
      <c r="R15" s="113" t="s">
        <v>413</v>
      </c>
      <c r="S15" s="96"/>
      <c r="U15" s="97" t="s">
        <v>413</v>
      </c>
      <c r="V15" s="10" t="s">
        <v>970</v>
      </c>
      <c r="W15" s="98" t="s">
        <v>418</v>
      </c>
      <c r="X15" s="97">
        <v>30</v>
      </c>
      <c r="Y15" s="99" t="s">
        <v>419</v>
      </c>
      <c r="Z15" s="97"/>
      <c r="AB15" s="10" t="s">
        <v>1663</v>
      </c>
      <c r="AC15" s="105">
        <v>100</v>
      </c>
      <c r="AD15" s="10" t="s">
        <v>304</v>
      </c>
      <c r="AE15" s="10"/>
      <c r="AF15" s="10"/>
      <c r="AG15" s="10"/>
    </row>
    <row r="16" spans="2:33" ht="23" x14ac:dyDescent="0.3">
      <c r="D16" s="91" t="s">
        <v>322</v>
      </c>
      <c r="E16" s="91">
        <v>50.53752121601287</v>
      </c>
      <c r="F16" s="91">
        <v>-3.578305966991274</v>
      </c>
      <c r="G16" s="10" t="s">
        <v>971</v>
      </c>
      <c r="H16" s="181"/>
      <c r="I16" s="93">
        <v>2387</v>
      </c>
      <c r="J16" s="10" t="s">
        <v>294</v>
      </c>
      <c r="K16" s="94">
        <v>0.03</v>
      </c>
      <c r="L16" s="10" t="s">
        <v>294</v>
      </c>
      <c r="M16" s="10" t="s">
        <v>408</v>
      </c>
      <c r="N16" s="95" t="s">
        <v>270</v>
      </c>
      <c r="P16" s="114" t="s">
        <v>413</v>
      </c>
      <c r="Q16" s="114" t="s">
        <v>413</v>
      </c>
      <c r="R16" s="113" t="s">
        <v>413</v>
      </c>
      <c r="S16" s="96"/>
      <c r="U16" s="97" t="s">
        <v>413</v>
      </c>
      <c r="V16" s="10" t="s">
        <v>971</v>
      </c>
      <c r="W16" s="98" t="s">
        <v>418</v>
      </c>
      <c r="X16" s="97">
        <v>30</v>
      </c>
      <c r="Y16" s="99" t="s">
        <v>419</v>
      </c>
      <c r="Z16" s="97"/>
      <c r="AB16" s="10" t="s">
        <v>1663</v>
      </c>
      <c r="AC16" s="105">
        <v>96</v>
      </c>
      <c r="AD16" s="10" t="s">
        <v>304</v>
      </c>
      <c r="AE16" s="10" t="s">
        <v>396</v>
      </c>
      <c r="AF16" s="105">
        <v>4</v>
      </c>
      <c r="AG16" s="10" t="s">
        <v>300</v>
      </c>
    </row>
    <row r="17" spans="4:33" ht="23" x14ac:dyDescent="0.3">
      <c r="D17" s="91" t="s">
        <v>323</v>
      </c>
      <c r="E17" s="91">
        <v>50.496177001943231</v>
      </c>
      <c r="F17" s="91">
        <v>-4.3409053790669265</v>
      </c>
      <c r="G17" s="10" t="s">
        <v>972</v>
      </c>
      <c r="I17" s="93">
        <v>183</v>
      </c>
      <c r="J17" s="10" t="s">
        <v>298</v>
      </c>
      <c r="K17" s="94">
        <v>1.39</v>
      </c>
      <c r="L17" s="10" t="s">
        <v>298</v>
      </c>
      <c r="M17" s="10" t="s">
        <v>408</v>
      </c>
      <c r="N17" s="95" t="s">
        <v>270</v>
      </c>
      <c r="P17" s="114" t="s">
        <v>413</v>
      </c>
      <c r="Q17" s="114" t="s">
        <v>413</v>
      </c>
      <c r="R17" s="113" t="s">
        <v>252</v>
      </c>
      <c r="S17" s="96"/>
      <c r="U17" s="97" t="s">
        <v>252</v>
      </c>
      <c r="V17" s="40"/>
      <c r="W17" s="98" t="s">
        <v>418</v>
      </c>
      <c r="X17" s="97">
        <v>20</v>
      </c>
      <c r="Y17" s="99">
        <v>14.865384615384615</v>
      </c>
      <c r="Z17" s="97"/>
      <c r="AB17" s="10" t="s">
        <v>362</v>
      </c>
      <c r="AC17" s="105">
        <v>71</v>
      </c>
      <c r="AD17" s="10" t="s">
        <v>295</v>
      </c>
      <c r="AE17" s="10" t="s">
        <v>340</v>
      </c>
      <c r="AF17" s="126">
        <v>18</v>
      </c>
      <c r="AG17" s="10" t="s">
        <v>295</v>
      </c>
    </row>
    <row r="18" spans="4:33" ht="23" x14ac:dyDescent="0.3">
      <c r="D18" s="91" t="s">
        <v>324</v>
      </c>
      <c r="E18" s="91">
        <v>50.496059276621558</v>
      </c>
      <c r="F18" s="91">
        <v>-4.1951547266566926</v>
      </c>
      <c r="G18" s="10" t="s">
        <v>973</v>
      </c>
      <c r="I18" s="93">
        <v>37</v>
      </c>
      <c r="J18" s="10" t="s">
        <v>298</v>
      </c>
      <c r="K18" s="94">
        <v>1.77</v>
      </c>
      <c r="L18" s="10" t="s">
        <v>298</v>
      </c>
      <c r="M18" s="10" t="s">
        <v>408</v>
      </c>
      <c r="N18" s="95" t="s">
        <v>266</v>
      </c>
      <c r="P18" s="114" t="s">
        <v>413</v>
      </c>
      <c r="Q18" s="114" t="s">
        <v>252</v>
      </c>
      <c r="R18" s="113" t="s">
        <v>252</v>
      </c>
      <c r="S18" s="96"/>
      <c r="U18" s="97" t="s">
        <v>252</v>
      </c>
      <c r="V18" s="40"/>
      <c r="W18" s="98" t="s">
        <v>418</v>
      </c>
      <c r="X18" s="97">
        <v>10</v>
      </c>
      <c r="Y18" s="99">
        <v>5.0961538461538458</v>
      </c>
      <c r="Z18" s="97"/>
      <c r="AB18" s="10" t="s">
        <v>340</v>
      </c>
      <c r="AC18" s="126">
        <v>90</v>
      </c>
      <c r="AD18" s="10" t="s">
        <v>295</v>
      </c>
      <c r="AE18" s="10" t="s">
        <v>362</v>
      </c>
      <c r="AF18" s="126">
        <v>6</v>
      </c>
      <c r="AG18" s="10" t="s">
        <v>295</v>
      </c>
    </row>
    <row r="19" spans="4:33" ht="23" x14ac:dyDescent="0.3">
      <c r="D19" s="91" t="s">
        <v>325</v>
      </c>
      <c r="E19" s="91">
        <v>50.230088963947793</v>
      </c>
      <c r="F19" s="91">
        <v>-5.3201364634203383</v>
      </c>
      <c r="G19" s="10" t="s">
        <v>974</v>
      </c>
      <c r="H19" s="181"/>
      <c r="I19" s="93">
        <v>1445</v>
      </c>
      <c r="J19" s="10" t="s">
        <v>294</v>
      </c>
      <c r="K19" s="94">
        <v>0.01</v>
      </c>
      <c r="L19" s="10" t="s">
        <v>294</v>
      </c>
      <c r="M19" s="10" t="s">
        <v>408</v>
      </c>
      <c r="N19" s="95" t="s">
        <v>270</v>
      </c>
      <c r="P19" s="114" t="s">
        <v>413</v>
      </c>
      <c r="Q19" s="114" t="s">
        <v>413</v>
      </c>
      <c r="R19" s="113" t="s">
        <v>413</v>
      </c>
      <c r="S19" s="96"/>
      <c r="U19" s="97" t="s">
        <v>413</v>
      </c>
      <c r="V19" s="10" t="s">
        <v>974</v>
      </c>
      <c r="W19" s="98" t="s">
        <v>418</v>
      </c>
      <c r="X19" s="97">
        <v>30</v>
      </c>
      <c r="Y19" s="99" t="s">
        <v>419</v>
      </c>
      <c r="Z19" s="97"/>
      <c r="AB19" s="10" t="s">
        <v>1663</v>
      </c>
      <c r="AC19" s="105">
        <v>100</v>
      </c>
      <c r="AD19" s="10" t="s">
        <v>304</v>
      </c>
      <c r="AE19" s="10"/>
      <c r="AF19" s="10"/>
      <c r="AG19" s="10"/>
    </row>
    <row r="20" spans="4:33" ht="23" x14ac:dyDescent="0.3">
      <c r="D20" s="91" t="s">
        <v>326</v>
      </c>
      <c r="E20" s="91">
        <v>50.619146801278703</v>
      </c>
      <c r="F20" s="91">
        <v>-4.6789121859828908</v>
      </c>
      <c r="G20" s="10" t="s">
        <v>975</v>
      </c>
      <c r="I20" s="93">
        <v>45</v>
      </c>
      <c r="J20" s="10" t="s">
        <v>298</v>
      </c>
      <c r="K20" s="94">
        <v>2.2999999999999998</v>
      </c>
      <c r="L20" s="10" t="s">
        <v>298</v>
      </c>
      <c r="M20" s="10" t="s">
        <v>408</v>
      </c>
      <c r="N20" s="95" t="s">
        <v>409</v>
      </c>
      <c r="P20" s="114" t="s">
        <v>413</v>
      </c>
      <c r="Q20" s="114" t="s">
        <v>252</v>
      </c>
      <c r="R20" s="113" t="s">
        <v>252</v>
      </c>
      <c r="S20" s="96"/>
      <c r="U20" s="97" t="s">
        <v>252</v>
      </c>
      <c r="V20" s="40"/>
      <c r="W20" s="98" t="s">
        <v>418</v>
      </c>
      <c r="X20" s="97">
        <v>15</v>
      </c>
      <c r="Y20" s="99">
        <v>3.2115384615384617</v>
      </c>
      <c r="Z20" s="97"/>
      <c r="AB20" s="10" t="s">
        <v>372</v>
      </c>
      <c r="AC20" s="126">
        <v>93</v>
      </c>
      <c r="AD20" s="10" t="s">
        <v>295</v>
      </c>
      <c r="AE20" s="10" t="s">
        <v>392</v>
      </c>
      <c r="AF20" s="126">
        <v>6</v>
      </c>
      <c r="AG20" s="10" t="s">
        <v>295</v>
      </c>
    </row>
    <row r="21" spans="4:33" ht="23" x14ac:dyDescent="0.3">
      <c r="D21" s="91" t="s">
        <v>327</v>
      </c>
      <c r="E21" s="91">
        <v>50.392134950058143</v>
      </c>
      <c r="F21" s="91">
        <v>-4.1752528390825931</v>
      </c>
      <c r="G21" s="10" t="s">
        <v>976</v>
      </c>
      <c r="H21" s="181"/>
      <c r="I21" s="93">
        <v>316</v>
      </c>
      <c r="J21" s="10" t="s">
        <v>294</v>
      </c>
      <c r="K21" s="94">
        <v>0.01</v>
      </c>
      <c r="L21" s="10" t="s">
        <v>294</v>
      </c>
      <c r="M21" s="10" t="s">
        <v>408</v>
      </c>
      <c r="N21" s="95" t="s">
        <v>270</v>
      </c>
      <c r="P21" s="114" t="s">
        <v>413</v>
      </c>
      <c r="Q21" s="114" t="s">
        <v>413</v>
      </c>
      <c r="R21" s="113" t="s">
        <v>413</v>
      </c>
      <c r="S21" s="96"/>
      <c r="U21" s="97" t="s">
        <v>413</v>
      </c>
      <c r="V21" s="10" t="s">
        <v>976</v>
      </c>
      <c r="W21" s="98" t="s">
        <v>418</v>
      </c>
      <c r="X21" s="97">
        <v>30</v>
      </c>
      <c r="Y21" s="99" t="s">
        <v>419</v>
      </c>
      <c r="Z21" s="97"/>
      <c r="AB21" s="10" t="s">
        <v>1664</v>
      </c>
      <c r="AC21" s="105">
        <v>86</v>
      </c>
      <c r="AD21" s="10" t="s">
        <v>304</v>
      </c>
      <c r="AE21" s="10" t="s">
        <v>396</v>
      </c>
      <c r="AF21" s="105">
        <v>9</v>
      </c>
      <c r="AG21" s="10" t="s">
        <v>300</v>
      </c>
    </row>
    <row r="22" spans="4:33" ht="23" x14ac:dyDescent="0.3">
      <c r="D22" s="91" t="s">
        <v>328</v>
      </c>
      <c r="E22" s="91">
        <v>50.217621957744505</v>
      </c>
      <c r="F22" s="91">
        <v>-5.0991925982545201</v>
      </c>
      <c r="G22" s="10" t="s">
        <v>977</v>
      </c>
      <c r="I22" s="93">
        <v>50</v>
      </c>
      <c r="J22" s="10" t="s">
        <v>298</v>
      </c>
      <c r="K22" s="94">
        <v>1.91</v>
      </c>
      <c r="L22" s="10" t="s">
        <v>298</v>
      </c>
      <c r="M22" s="10" t="s">
        <v>408</v>
      </c>
      <c r="N22" s="95" t="s">
        <v>268</v>
      </c>
      <c r="P22" s="114" t="s">
        <v>413</v>
      </c>
      <c r="Q22" s="114" t="s">
        <v>252</v>
      </c>
      <c r="R22" s="113" t="s">
        <v>252</v>
      </c>
      <c r="S22" s="96"/>
      <c r="U22" s="97" t="s">
        <v>252</v>
      </c>
      <c r="V22" s="40"/>
      <c r="W22" s="98" t="s">
        <v>418</v>
      </c>
      <c r="X22" s="97">
        <v>30</v>
      </c>
      <c r="Y22" s="99">
        <v>3.0961538461538463</v>
      </c>
      <c r="Z22" s="97"/>
      <c r="AB22" s="10" t="s">
        <v>373</v>
      </c>
      <c r="AC22" s="126">
        <v>64</v>
      </c>
      <c r="AD22" s="10" t="s">
        <v>295</v>
      </c>
      <c r="AE22" s="10" t="s">
        <v>347</v>
      </c>
      <c r="AF22" s="126">
        <v>27</v>
      </c>
      <c r="AG22" s="10" t="s">
        <v>295</v>
      </c>
    </row>
    <row r="23" spans="4:33" ht="23" x14ac:dyDescent="0.3">
      <c r="D23" s="91" t="s">
        <v>329</v>
      </c>
      <c r="E23" s="91">
        <v>50.366891168916723</v>
      </c>
      <c r="F23" s="91">
        <v>-4.1136308203431362</v>
      </c>
      <c r="G23" s="10" t="s">
        <v>978</v>
      </c>
      <c r="H23" s="181"/>
      <c r="I23" s="93">
        <v>2450</v>
      </c>
      <c r="J23" s="10" t="s">
        <v>294</v>
      </c>
      <c r="K23" s="94">
        <v>0.04</v>
      </c>
      <c r="L23" s="10" t="s">
        <v>294</v>
      </c>
      <c r="M23" s="10" t="s">
        <v>408</v>
      </c>
      <c r="N23" s="95" t="s">
        <v>268</v>
      </c>
      <c r="P23" s="114" t="s">
        <v>413</v>
      </c>
      <c r="Q23" s="114" t="s">
        <v>413</v>
      </c>
      <c r="R23" s="113" t="s">
        <v>413</v>
      </c>
      <c r="S23" s="96"/>
      <c r="U23" s="97" t="s">
        <v>413</v>
      </c>
      <c r="V23" s="10" t="s">
        <v>978</v>
      </c>
      <c r="W23" s="98" t="s">
        <v>418</v>
      </c>
      <c r="X23" s="97">
        <v>30</v>
      </c>
      <c r="Y23" s="99" t="s">
        <v>419</v>
      </c>
      <c r="Z23" s="97"/>
      <c r="AB23" s="10" t="s">
        <v>1663</v>
      </c>
      <c r="AC23" s="105">
        <v>87</v>
      </c>
      <c r="AD23" s="10" t="s">
        <v>304</v>
      </c>
      <c r="AE23" s="10" t="s">
        <v>396</v>
      </c>
      <c r="AF23" s="105">
        <v>5</v>
      </c>
      <c r="AG23" s="10" t="s">
        <v>300</v>
      </c>
    </row>
    <row r="24" spans="4:33" ht="23" x14ac:dyDescent="0.3">
      <c r="D24" s="91" t="s">
        <v>330</v>
      </c>
      <c r="E24" s="91">
        <v>50.60272457956615</v>
      </c>
      <c r="F24" s="91">
        <v>-3.6117881538995333</v>
      </c>
      <c r="G24" s="10" t="s">
        <v>979</v>
      </c>
      <c r="I24" s="93">
        <v>66</v>
      </c>
      <c r="J24" s="10" t="s">
        <v>298</v>
      </c>
      <c r="K24" s="94">
        <v>2.99</v>
      </c>
      <c r="L24" s="10" t="s">
        <v>298</v>
      </c>
      <c r="M24" s="10" t="s">
        <v>408</v>
      </c>
      <c r="N24" s="95" t="s">
        <v>268</v>
      </c>
      <c r="P24" s="114" t="s">
        <v>252</v>
      </c>
      <c r="Q24" s="114" t="s">
        <v>413</v>
      </c>
      <c r="R24" s="113" t="s">
        <v>252</v>
      </c>
      <c r="S24" s="96"/>
      <c r="U24" s="97" t="s">
        <v>252</v>
      </c>
      <c r="V24" s="40"/>
      <c r="W24" s="98" t="s">
        <v>418</v>
      </c>
      <c r="X24" s="97">
        <v>20</v>
      </c>
      <c r="Y24" s="99">
        <v>2.8846153846153846</v>
      </c>
      <c r="Z24" s="97"/>
      <c r="AB24" s="10" t="s">
        <v>396</v>
      </c>
      <c r="AC24" s="126">
        <v>79</v>
      </c>
      <c r="AD24" s="10" t="s">
        <v>295</v>
      </c>
      <c r="AE24" s="10" t="s">
        <v>399</v>
      </c>
      <c r="AF24" s="127">
        <v>10</v>
      </c>
      <c r="AG24" s="10" t="s">
        <v>295</v>
      </c>
    </row>
    <row r="25" spans="4:33" ht="23" x14ac:dyDescent="0.3">
      <c r="D25" s="91" t="s">
        <v>331</v>
      </c>
      <c r="E25" s="91">
        <v>50.338279291082117</v>
      </c>
      <c r="F25" s="91">
        <v>-5.170632686019915</v>
      </c>
      <c r="G25" s="10" t="s">
        <v>980</v>
      </c>
      <c r="I25" s="93">
        <v>120</v>
      </c>
      <c r="J25" s="10" t="s">
        <v>298</v>
      </c>
      <c r="K25" s="94">
        <v>3.03</v>
      </c>
      <c r="L25" s="10" t="s">
        <v>298</v>
      </c>
      <c r="M25" s="10" t="s">
        <v>408</v>
      </c>
      <c r="N25" s="95" t="s">
        <v>270</v>
      </c>
      <c r="P25" s="114" t="s">
        <v>413</v>
      </c>
      <c r="Q25" s="114" t="s">
        <v>413</v>
      </c>
      <c r="R25" s="113" t="s">
        <v>252</v>
      </c>
      <c r="S25" s="96"/>
      <c r="U25" s="97" t="s">
        <v>252</v>
      </c>
      <c r="V25" s="40"/>
      <c r="W25" s="98" t="s">
        <v>418</v>
      </c>
      <c r="X25" s="97">
        <v>30</v>
      </c>
      <c r="Y25" s="99">
        <v>2.8653846153846154</v>
      </c>
      <c r="Z25" s="97"/>
      <c r="AB25" s="10" t="s">
        <v>396</v>
      </c>
      <c r="AC25" s="126">
        <v>51</v>
      </c>
      <c r="AD25" s="10" t="s">
        <v>295</v>
      </c>
      <c r="AE25" s="10" t="s">
        <v>374</v>
      </c>
      <c r="AF25" s="127">
        <v>30</v>
      </c>
      <c r="AG25" s="10" t="s">
        <v>295</v>
      </c>
    </row>
    <row r="26" spans="4:33" ht="23" x14ac:dyDescent="0.3">
      <c r="D26" s="91" t="s">
        <v>332</v>
      </c>
      <c r="E26" s="91">
        <v>50.733318334859632</v>
      </c>
      <c r="F26" s="91">
        <v>-3.0582344696043409</v>
      </c>
      <c r="G26" s="10" t="s">
        <v>981</v>
      </c>
      <c r="I26" s="93">
        <v>26</v>
      </c>
      <c r="J26" s="10" t="s">
        <v>298</v>
      </c>
      <c r="K26" s="94">
        <v>1.64</v>
      </c>
      <c r="L26" s="10" t="s">
        <v>298</v>
      </c>
      <c r="M26" s="10" t="s">
        <v>408</v>
      </c>
      <c r="N26" s="95" t="s">
        <v>268</v>
      </c>
      <c r="P26" s="114" t="s">
        <v>413</v>
      </c>
      <c r="Q26" s="114" t="s">
        <v>252</v>
      </c>
      <c r="R26" s="113" t="s">
        <v>252</v>
      </c>
      <c r="S26" s="96"/>
      <c r="U26" s="97" t="s">
        <v>252</v>
      </c>
      <c r="V26" s="40"/>
      <c r="W26" s="98" t="s">
        <v>418</v>
      </c>
      <c r="X26" s="97">
        <v>20</v>
      </c>
      <c r="Y26" s="99">
        <v>1.9230769230769231</v>
      </c>
      <c r="Z26" s="97"/>
      <c r="AB26" s="10" t="s">
        <v>396</v>
      </c>
      <c r="AC26" s="126">
        <v>69</v>
      </c>
      <c r="AD26" s="10" t="s">
        <v>295</v>
      </c>
      <c r="AE26" s="10" t="s">
        <v>367</v>
      </c>
      <c r="AF26" s="127">
        <v>20</v>
      </c>
      <c r="AG26" s="10" t="s">
        <v>295</v>
      </c>
    </row>
    <row r="27" spans="4:33" ht="23" x14ac:dyDescent="0.3">
      <c r="D27" s="91" t="s">
        <v>333</v>
      </c>
      <c r="E27" s="91">
        <v>51.201151598573524</v>
      </c>
      <c r="F27" s="91">
        <v>-4.0342375287537378</v>
      </c>
      <c r="G27" s="10" t="s">
        <v>982</v>
      </c>
      <c r="I27" s="93">
        <v>37</v>
      </c>
      <c r="J27" s="10" t="s">
        <v>298</v>
      </c>
      <c r="K27" s="94">
        <v>1.22</v>
      </c>
      <c r="L27" s="10" t="s">
        <v>298</v>
      </c>
      <c r="M27" s="10" t="s">
        <v>408</v>
      </c>
      <c r="N27" s="95" t="s">
        <v>268</v>
      </c>
      <c r="P27" s="114" t="s">
        <v>413</v>
      </c>
      <c r="Q27" s="114" t="s">
        <v>413</v>
      </c>
      <c r="R27" s="113" t="s">
        <v>252</v>
      </c>
      <c r="S27" s="96"/>
      <c r="U27" s="97" t="s">
        <v>252</v>
      </c>
      <c r="V27" s="40"/>
      <c r="W27" s="98" t="s">
        <v>418</v>
      </c>
      <c r="X27" s="97">
        <v>20</v>
      </c>
      <c r="Y27" s="99">
        <v>3.2307692307692308</v>
      </c>
      <c r="Z27" s="97"/>
      <c r="AB27" s="91" t="s">
        <v>322</v>
      </c>
      <c r="AC27" s="126">
        <v>100</v>
      </c>
      <c r="AD27" s="10" t="s">
        <v>295</v>
      </c>
      <c r="AE27" s="10"/>
      <c r="AF27" s="10"/>
      <c r="AG27" s="10"/>
    </row>
    <row r="28" spans="4:33" ht="23" x14ac:dyDescent="0.3">
      <c r="D28" s="91" t="s">
        <v>334</v>
      </c>
      <c r="E28" s="91">
        <v>50.48078880826219</v>
      </c>
      <c r="F28" s="91">
        <v>-3.6033365721972017</v>
      </c>
      <c r="G28" s="10" t="s">
        <v>983</v>
      </c>
      <c r="I28" s="93">
        <v>22</v>
      </c>
      <c r="J28" s="10" t="s">
        <v>298</v>
      </c>
      <c r="K28" s="94">
        <v>3.36</v>
      </c>
      <c r="L28" s="10" t="s">
        <v>298</v>
      </c>
      <c r="M28" s="10" t="s">
        <v>408</v>
      </c>
      <c r="N28" s="95" t="s">
        <v>268</v>
      </c>
      <c r="P28" s="114" t="s">
        <v>252</v>
      </c>
      <c r="Q28" s="114" t="s">
        <v>252</v>
      </c>
      <c r="R28" s="113" t="s">
        <v>252</v>
      </c>
      <c r="S28" s="96"/>
      <c r="U28" s="97" t="s">
        <v>252</v>
      </c>
      <c r="V28" s="40"/>
      <c r="W28" s="98" t="s">
        <v>418</v>
      </c>
      <c r="X28" s="97">
        <v>15</v>
      </c>
      <c r="Y28" s="99">
        <v>1.0192307692307692</v>
      </c>
      <c r="Z28" s="97"/>
      <c r="AB28" s="91" t="s">
        <v>322</v>
      </c>
      <c r="AC28" s="126">
        <v>58</v>
      </c>
      <c r="AD28" s="10" t="s">
        <v>295</v>
      </c>
      <c r="AE28" s="10" t="s">
        <v>399</v>
      </c>
      <c r="AF28" s="127">
        <v>32</v>
      </c>
      <c r="AG28" s="10" t="s">
        <v>295</v>
      </c>
    </row>
    <row r="29" spans="4:33" ht="57.5" x14ac:dyDescent="0.3">
      <c r="D29" s="91" t="s">
        <v>335</v>
      </c>
      <c r="E29" s="91">
        <v>51.026535338855872</v>
      </c>
      <c r="F29" s="91">
        <v>-4.2520183649032912</v>
      </c>
      <c r="G29" s="10" t="s">
        <v>984</v>
      </c>
      <c r="H29" s="181"/>
      <c r="I29" s="93">
        <v>626</v>
      </c>
      <c r="J29" s="10" t="s">
        <v>294</v>
      </c>
      <c r="K29" s="94">
        <v>0.02</v>
      </c>
      <c r="L29" s="10" t="s">
        <v>294</v>
      </c>
      <c r="M29" s="10" t="s">
        <v>408</v>
      </c>
      <c r="N29" s="95" t="s">
        <v>266</v>
      </c>
      <c r="P29" s="114" t="s">
        <v>413</v>
      </c>
      <c r="Q29" s="114" t="s">
        <v>413</v>
      </c>
      <c r="R29" s="113" t="s">
        <v>413</v>
      </c>
      <c r="S29" s="96" t="s">
        <v>414</v>
      </c>
      <c r="U29" s="97" t="s">
        <v>413</v>
      </c>
      <c r="V29" s="10" t="s">
        <v>984</v>
      </c>
      <c r="W29" s="98" t="s">
        <v>418</v>
      </c>
      <c r="X29" s="97">
        <v>30</v>
      </c>
      <c r="Y29" s="99" t="s">
        <v>419</v>
      </c>
      <c r="Z29" s="97"/>
      <c r="AB29" s="10" t="s">
        <v>1663</v>
      </c>
      <c r="AC29" s="105">
        <v>80</v>
      </c>
      <c r="AD29" s="10" t="s">
        <v>304</v>
      </c>
      <c r="AE29" s="10" t="s">
        <v>396</v>
      </c>
      <c r="AF29" s="10">
        <v>19</v>
      </c>
      <c r="AG29" s="10" t="s">
        <v>300</v>
      </c>
    </row>
    <row r="30" spans="4:33" ht="23" x14ac:dyDescent="0.3">
      <c r="D30" s="10" t="s">
        <v>1667</v>
      </c>
      <c r="E30" s="91">
        <v>50.691732538906805</v>
      </c>
      <c r="F30" s="91">
        <v>-3.4909109773402007</v>
      </c>
      <c r="G30" s="10" t="s">
        <v>985</v>
      </c>
      <c r="H30" s="181"/>
      <c r="I30" s="93">
        <v>3619</v>
      </c>
      <c r="J30" s="10" t="s">
        <v>294</v>
      </c>
      <c r="K30" s="94">
        <v>0.05</v>
      </c>
      <c r="L30" s="10" t="s">
        <v>294</v>
      </c>
      <c r="M30" s="10" t="s">
        <v>408</v>
      </c>
      <c r="N30" s="95" t="s">
        <v>270</v>
      </c>
      <c r="P30" s="114" t="s">
        <v>252</v>
      </c>
      <c r="Q30" s="114" t="s">
        <v>413</v>
      </c>
      <c r="R30" s="113" t="s">
        <v>413</v>
      </c>
      <c r="S30" s="96" t="s">
        <v>415</v>
      </c>
      <c r="U30" s="97" t="s">
        <v>413</v>
      </c>
      <c r="V30" s="10" t="s">
        <v>985</v>
      </c>
      <c r="W30" s="98" t="s">
        <v>418</v>
      </c>
      <c r="X30" s="97">
        <v>30</v>
      </c>
      <c r="Y30" s="99" t="s">
        <v>419</v>
      </c>
      <c r="Z30" s="97"/>
      <c r="AB30" s="121" t="s">
        <v>1664</v>
      </c>
      <c r="AC30" s="105">
        <v>62</v>
      </c>
      <c r="AD30" s="121" t="s">
        <v>304</v>
      </c>
      <c r="AE30" s="121" t="s">
        <v>396</v>
      </c>
      <c r="AF30" s="105">
        <v>35</v>
      </c>
      <c r="AG30" s="121" t="s">
        <v>304</v>
      </c>
    </row>
    <row r="31" spans="4:33" ht="23" x14ac:dyDescent="0.3">
      <c r="D31" s="91" t="s">
        <v>336</v>
      </c>
      <c r="E31" s="91">
        <v>50.530777684194433</v>
      </c>
      <c r="F31" s="91">
        <v>-4.1561551879275207</v>
      </c>
      <c r="G31" s="10" t="s">
        <v>986</v>
      </c>
      <c r="I31" s="93">
        <v>211</v>
      </c>
      <c r="J31" s="10" t="s">
        <v>298</v>
      </c>
      <c r="K31" s="94">
        <v>3.23</v>
      </c>
      <c r="L31" s="10" t="s">
        <v>298</v>
      </c>
      <c r="M31" s="10" t="s">
        <v>408</v>
      </c>
      <c r="N31" s="95" t="s">
        <v>268</v>
      </c>
      <c r="P31" s="114" t="s">
        <v>413</v>
      </c>
      <c r="Q31" s="114" t="s">
        <v>413</v>
      </c>
      <c r="R31" s="113" t="s">
        <v>252</v>
      </c>
      <c r="S31" s="96"/>
      <c r="U31" s="97" t="s">
        <v>252</v>
      </c>
      <c r="V31" s="40"/>
      <c r="W31" s="98" t="s">
        <v>418</v>
      </c>
      <c r="X31" s="97">
        <v>30</v>
      </c>
      <c r="Y31" s="99">
        <v>5.0769230769230766</v>
      </c>
      <c r="Z31" s="97"/>
      <c r="AB31" s="10" t="s">
        <v>340</v>
      </c>
      <c r="AC31" s="126">
        <v>93</v>
      </c>
      <c r="AD31" s="10" t="s">
        <v>295</v>
      </c>
      <c r="AE31" s="10" t="s">
        <v>362</v>
      </c>
      <c r="AF31" s="105">
        <v>2</v>
      </c>
      <c r="AG31" s="10" t="s">
        <v>295</v>
      </c>
    </row>
    <row r="32" spans="4:33" ht="23" x14ac:dyDescent="0.3">
      <c r="D32" s="91" t="s">
        <v>337</v>
      </c>
      <c r="E32" s="91">
        <v>50.84790823085104</v>
      </c>
      <c r="F32" s="91">
        <v>-3.3919454230123116</v>
      </c>
      <c r="G32" s="10" t="s">
        <v>987</v>
      </c>
      <c r="I32" s="93">
        <v>198</v>
      </c>
      <c r="J32" s="10" t="s">
        <v>298</v>
      </c>
      <c r="K32" s="94">
        <v>4.07</v>
      </c>
      <c r="L32" s="10" t="s">
        <v>298</v>
      </c>
      <c r="M32" s="10" t="s">
        <v>408</v>
      </c>
      <c r="N32" s="95" t="s">
        <v>268</v>
      </c>
      <c r="P32" s="114" t="s">
        <v>413</v>
      </c>
      <c r="Q32" s="114" t="s">
        <v>252</v>
      </c>
      <c r="R32" s="113" t="s">
        <v>252</v>
      </c>
      <c r="S32" s="96"/>
      <c r="U32" s="97" t="s">
        <v>252</v>
      </c>
      <c r="V32" s="40"/>
      <c r="W32" s="98" t="s">
        <v>418</v>
      </c>
      <c r="X32" s="97">
        <v>30</v>
      </c>
      <c r="Y32" s="99">
        <v>4.25</v>
      </c>
      <c r="Z32" s="97"/>
      <c r="AB32" s="10" t="s">
        <v>396</v>
      </c>
      <c r="AC32" s="126">
        <v>90</v>
      </c>
      <c r="AD32" s="10" t="s">
        <v>295</v>
      </c>
      <c r="AE32" s="10" t="s">
        <v>319</v>
      </c>
      <c r="AF32" s="105">
        <v>10</v>
      </c>
      <c r="AG32" s="10" t="s">
        <v>295</v>
      </c>
    </row>
    <row r="33" spans="4:33" ht="23" x14ac:dyDescent="0.3">
      <c r="D33" s="91" t="s">
        <v>338</v>
      </c>
      <c r="E33" s="91">
        <v>50.356326601899823</v>
      </c>
      <c r="F33" s="91">
        <v>-3.6044246447727888</v>
      </c>
      <c r="G33" s="10" t="s">
        <v>988</v>
      </c>
      <c r="I33" s="93">
        <v>78</v>
      </c>
      <c r="J33" s="10" t="s">
        <v>298</v>
      </c>
      <c r="K33" s="94">
        <v>3.64</v>
      </c>
      <c r="L33" s="10" t="s">
        <v>298</v>
      </c>
      <c r="M33" s="10" t="s">
        <v>408</v>
      </c>
      <c r="N33" s="95" t="s">
        <v>266</v>
      </c>
      <c r="P33" s="114" t="s">
        <v>413</v>
      </c>
      <c r="Q33" s="114" t="s">
        <v>413</v>
      </c>
      <c r="R33" s="113" t="s">
        <v>252</v>
      </c>
      <c r="S33" s="96"/>
      <c r="U33" s="97" t="s">
        <v>252</v>
      </c>
      <c r="V33" s="40"/>
      <c r="W33" s="98" t="s">
        <v>418</v>
      </c>
      <c r="X33" s="97">
        <v>15</v>
      </c>
      <c r="Y33" s="99">
        <v>2.8846153846153846</v>
      </c>
      <c r="Z33" s="97"/>
      <c r="AB33" s="10" t="s">
        <v>399</v>
      </c>
      <c r="AC33" s="126">
        <v>65</v>
      </c>
      <c r="AD33" s="10" t="s">
        <v>295</v>
      </c>
      <c r="AE33" s="10" t="s">
        <v>360</v>
      </c>
      <c r="AF33" s="105">
        <v>15</v>
      </c>
      <c r="AG33" s="10" t="s">
        <v>295</v>
      </c>
    </row>
    <row r="34" spans="4:33" ht="23" x14ac:dyDescent="0.3">
      <c r="D34" s="91" t="s">
        <v>339</v>
      </c>
      <c r="E34" s="91">
        <v>50.80429697100741</v>
      </c>
      <c r="F34" s="91">
        <v>-4.3567748254933045</v>
      </c>
      <c r="G34" s="10" t="s">
        <v>989</v>
      </c>
      <c r="I34" s="93">
        <v>74</v>
      </c>
      <c r="J34" s="10" t="s">
        <v>298</v>
      </c>
      <c r="K34" s="94">
        <v>2.4</v>
      </c>
      <c r="L34" s="10" t="s">
        <v>298</v>
      </c>
      <c r="M34" s="10" t="s">
        <v>408</v>
      </c>
      <c r="N34" s="95" t="s">
        <v>266</v>
      </c>
      <c r="P34" s="114" t="s">
        <v>413</v>
      </c>
      <c r="Q34" s="114" t="s">
        <v>413</v>
      </c>
      <c r="R34" s="113" t="s">
        <v>252</v>
      </c>
      <c r="S34" s="96"/>
      <c r="U34" s="97" t="s">
        <v>252</v>
      </c>
      <c r="V34" s="40"/>
      <c r="W34" s="98" t="s">
        <v>418</v>
      </c>
      <c r="X34" s="97">
        <v>20</v>
      </c>
      <c r="Y34" s="99">
        <v>4.3269230769230766</v>
      </c>
      <c r="Z34" s="97"/>
      <c r="AB34" s="10" t="s">
        <v>349</v>
      </c>
      <c r="AC34" s="126">
        <v>47</v>
      </c>
      <c r="AD34" s="10" t="s">
        <v>295</v>
      </c>
      <c r="AE34" s="10" t="s">
        <v>319</v>
      </c>
      <c r="AF34" s="105">
        <v>38</v>
      </c>
      <c r="AG34" s="10" t="s">
        <v>295</v>
      </c>
    </row>
    <row r="35" spans="4:33" ht="23" x14ac:dyDescent="0.3">
      <c r="D35" s="91" t="s">
        <v>340</v>
      </c>
      <c r="E35" s="91">
        <v>50.420157473844895</v>
      </c>
      <c r="F35" s="91">
        <v>-4.1888831865066836</v>
      </c>
      <c r="G35" s="10" t="s">
        <v>990</v>
      </c>
      <c r="H35" s="181"/>
      <c r="I35" s="93">
        <v>2102</v>
      </c>
      <c r="J35" s="10" t="s">
        <v>294</v>
      </c>
      <c r="K35" s="94">
        <v>0.02</v>
      </c>
      <c r="L35" s="10" t="s">
        <v>294</v>
      </c>
      <c r="M35" s="10" t="s">
        <v>408</v>
      </c>
      <c r="N35" s="95" t="s">
        <v>268</v>
      </c>
      <c r="P35" s="114" t="s">
        <v>413</v>
      </c>
      <c r="Q35" s="114" t="s">
        <v>413</v>
      </c>
      <c r="R35" s="113" t="s">
        <v>413</v>
      </c>
      <c r="S35" s="96"/>
      <c r="U35" s="97" t="s">
        <v>413</v>
      </c>
      <c r="V35" s="10" t="s">
        <v>990</v>
      </c>
      <c r="W35" s="98" t="s">
        <v>418</v>
      </c>
      <c r="X35" s="97">
        <v>30</v>
      </c>
      <c r="Y35" s="99" t="s">
        <v>419</v>
      </c>
      <c r="Z35" s="97"/>
      <c r="AB35" s="10" t="s">
        <v>1663</v>
      </c>
      <c r="AC35" s="105">
        <v>100</v>
      </c>
      <c r="AD35" s="10" t="s">
        <v>304</v>
      </c>
      <c r="AE35" s="10"/>
      <c r="AF35" s="105"/>
      <c r="AG35" s="10"/>
    </row>
    <row r="36" spans="4:33" ht="23" x14ac:dyDescent="0.3">
      <c r="D36" s="91" t="s">
        <v>341</v>
      </c>
      <c r="E36" s="91">
        <v>50.149855557161771</v>
      </c>
      <c r="F36" s="91">
        <v>-5.0486196057265333</v>
      </c>
      <c r="G36" s="10" t="s">
        <v>991</v>
      </c>
      <c r="H36" s="181"/>
      <c r="I36" s="93">
        <v>955</v>
      </c>
      <c r="J36" s="10" t="s">
        <v>294</v>
      </c>
      <c r="K36" s="94">
        <v>0.01</v>
      </c>
      <c r="L36" s="10" t="s">
        <v>294</v>
      </c>
      <c r="M36" s="10" t="s">
        <v>408</v>
      </c>
      <c r="N36" s="95" t="s">
        <v>270</v>
      </c>
      <c r="P36" s="114" t="s">
        <v>413</v>
      </c>
      <c r="Q36" s="114" t="s">
        <v>252</v>
      </c>
      <c r="R36" s="113" t="s">
        <v>413</v>
      </c>
      <c r="S36" s="96"/>
      <c r="U36" s="97" t="s">
        <v>413</v>
      </c>
      <c r="V36" s="10" t="s">
        <v>991</v>
      </c>
      <c r="W36" s="98" t="s">
        <v>418</v>
      </c>
      <c r="X36" s="97">
        <v>30</v>
      </c>
      <c r="Y36" s="99" t="s">
        <v>419</v>
      </c>
      <c r="Z36" s="97"/>
      <c r="AB36" s="10" t="s">
        <v>1663</v>
      </c>
      <c r="AC36" s="105">
        <v>90</v>
      </c>
      <c r="AD36" s="10" t="s">
        <v>304</v>
      </c>
      <c r="AE36" s="91" t="s">
        <v>322</v>
      </c>
      <c r="AF36" s="105">
        <v>5</v>
      </c>
      <c r="AG36" s="10" t="s">
        <v>300</v>
      </c>
    </row>
    <row r="37" spans="4:33" ht="23" x14ac:dyDescent="0.3">
      <c r="D37" s="91" t="s">
        <v>342</v>
      </c>
      <c r="E37" s="91">
        <v>50.784027336419967</v>
      </c>
      <c r="F37" s="91">
        <v>-3.2585023959979753</v>
      </c>
      <c r="G37" s="10" t="s">
        <v>992</v>
      </c>
      <c r="I37" s="93">
        <v>39</v>
      </c>
      <c r="J37" s="10" t="s">
        <v>298</v>
      </c>
      <c r="K37" s="94">
        <v>2.31</v>
      </c>
      <c r="L37" s="10" t="s">
        <v>298</v>
      </c>
      <c r="M37" s="10" t="s">
        <v>408</v>
      </c>
      <c r="N37" s="95" t="s">
        <v>270</v>
      </c>
      <c r="P37" s="114" t="s">
        <v>413</v>
      </c>
      <c r="Q37" s="114" t="s">
        <v>252</v>
      </c>
      <c r="R37" s="113" t="s">
        <v>252</v>
      </c>
      <c r="S37" s="96"/>
      <c r="U37" s="97" t="s">
        <v>252</v>
      </c>
      <c r="V37" s="40"/>
      <c r="W37" s="98" t="s">
        <v>418</v>
      </c>
      <c r="X37" s="97">
        <v>20</v>
      </c>
      <c r="Y37" s="99">
        <v>1.9230769230769231</v>
      </c>
      <c r="Z37" s="97"/>
      <c r="AB37" s="121" t="s">
        <v>367</v>
      </c>
      <c r="AC37" s="126">
        <v>41</v>
      </c>
      <c r="AD37" s="10" t="s">
        <v>295</v>
      </c>
      <c r="AE37" s="10" t="s">
        <v>396</v>
      </c>
      <c r="AF37" s="105">
        <v>9</v>
      </c>
      <c r="AG37" s="10" t="s">
        <v>295</v>
      </c>
    </row>
    <row r="38" spans="4:33" ht="23" x14ac:dyDescent="0.3">
      <c r="D38" s="91" t="s">
        <v>343</v>
      </c>
      <c r="E38" s="91">
        <v>50.725620344433565</v>
      </c>
      <c r="F38" s="91">
        <v>-3.292753345696251</v>
      </c>
      <c r="G38" s="10" t="s">
        <v>993</v>
      </c>
      <c r="I38" s="93">
        <v>169</v>
      </c>
      <c r="J38" s="10" t="s">
        <v>298</v>
      </c>
      <c r="K38" s="94">
        <v>3.47</v>
      </c>
      <c r="L38" s="10" t="s">
        <v>298</v>
      </c>
      <c r="M38" s="10" t="s">
        <v>408</v>
      </c>
      <c r="N38" s="95" t="s">
        <v>270</v>
      </c>
      <c r="P38" s="114" t="s">
        <v>413</v>
      </c>
      <c r="Q38" s="114" t="s">
        <v>413</v>
      </c>
      <c r="R38" s="113" t="s">
        <v>252</v>
      </c>
      <c r="S38" s="96"/>
      <c r="U38" s="97" t="s">
        <v>252</v>
      </c>
      <c r="V38" s="40"/>
      <c r="W38" s="98" t="s">
        <v>418</v>
      </c>
      <c r="X38" s="97">
        <v>20</v>
      </c>
      <c r="Y38" s="99">
        <v>3.9615384615384617</v>
      </c>
      <c r="Z38" s="97"/>
      <c r="AB38" s="10" t="s">
        <v>1662</v>
      </c>
      <c r="AC38" s="126">
        <v>71</v>
      </c>
      <c r="AD38" s="10" t="s">
        <v>295</v>
      </c>
      <c r="AE38" s="10" t="s">
        <v>319</v>
      </c>
      <c r="AF38" s="105">
        <v>16</v>
      </c>
      <c r="AG38" s="10" t="s">
        <v>295</v>
      </c>
    </row>
    <row r="39" spans="4:33" ht="23" x14ac:dyDescent="0.3">
      <c r="D39" s="91" t="s">
        <v>344</v>
      </c>
      <c r="E39" s="91">
        <v>50.346533768659043</v>
      </c>
      <c r="F39" s="91">
        <v>-4.6461298226581258</v>
      </c>
      <c r="G39" s="10" t="s">
        <v>994</v>
      </c>
      <c r="I39" s="93">
        <v>57</v>
      </c>
      <c r="J39" s="10" t="s">
        <v>298</v>
      </c>
      <c r="K39" s="94">
        <v>2.39</v>
      </c>
      <c r="L39" s="10" t="s">
        <v>298</v>
      </c>
      <c r="M39" s="10" t="s">
        <v>408</v>
      </c>
      <c r="N39" s="95" t="s">
        <v>266</v>
      </c>
      <c r="P39" s="114" t="s">
        <v>413</v>
      </c>
      <c r="Q39" s="114" t="s">
        <v>413</v>
      </c>
      <c r="R39" s="113" t="s">
        <v>252</v>
      </c>
      <c r="S39" s="96"/>
      <c r="U39" s="97" t="s">
        <v>252</v>
      </c>
      <c r="V39" s="40"/>
      <c r="W39" s="98" t="s">
        <v>418</v>
      </c>
      <c r="X39" s="97">
        <v>20</v>
      </c>
      <c r="Y39" s="99">
        <v>2.9615384615384617</v>
      </c>
      <c r="Z39" s="97"/>
      <c r="AB39" s="10" t="s">
        <v>378</v>
      </c>
      <c r="AC39" s="126">
        <v>97</v>
      </c>
      <c r="AD39" s="10" t="s">
        <v>295</v>
      </c>
      <c r="AE39" s="10" t="s">
        <v>372</v>
      </c>
      <c r="AF39" s="105">
        <v>1</v>
      </c>
      <c r="AG39" s="10" t="s">
        <v>295</v>
      </c>
    </row>
    <row r="40" spans="4:33" ht="23" x14ac:dyDescent="0.3">
      <c r="D40" s="91" t="s">
        <v>345</v>
      </c>
      <c r="E40" s="91">
        <v>50.516716743838323</v>
      </c>
      <c r="F40" s="91">
        <v>-4.2100083870684744</v>
      </c>
      <c r="G40" s="10" t="s">
        <v>995</v>
      </c>
      <c r="I40" s="93">
        <v>30</v>
      </c>
      <c r="J40" s="10" t="s">
        <v>298</v>
      </c>
      <c r="K40" s="94">
        <v>1.1200000000000001</v>
      </c>
      <c r="L40" s="10" t="s">
        <v>298</v>
      </c>
      <c r="M40" s="10" t="s">
        <v>408</v>
      </c>
      <c r="N40" s="95" t="s">
        <v>266</v>
      </c>
      <c r="P40" s="114" t="s">
        <v>413</v>
      </c>
      <c r="Q40" s="114" t="s">
        <v>252</v>
      </c>
      <c r="R40" s="113" t="s">
        <v>252</v>
      </c>
      <c r="S40" s="96"/>
      <c r="U40" s="97" t="s">
        <v>252</v>
      </c>
      <c r="V40" s="40"/>
      <c r="W40" s="98" t="s">
        <v>418</v>
      </c>
      <c r="X40" s="97">
        <v>20</v>
      </c>
      <c r="Y40" s="99">
        <v>3.3076923076923075</v>
      </c>
      <c r="Z40" s="97"/>
      <c r="AB40" s="10" t="s">
        <v>340</v>
      </c>
      <c r="AC40" s="126">
        <v>88</v>
      </c>
      <c r="AD40" s="10" t="s">
        <v>295</v>
      </c>
      <c r="AE40" s="10" t="s">
        <v>362</v>
      </c>
      <c r="AF40" s="105">
        <v>3</v>
      </c>
      <c r="AG40" s="10" t="s">
        <v>295</v>
      </c>
    </row>
    <row r="41" spans="4:33" ht="23" x14ac:dyDescent="0.3">
      <c r="D41" s="91" t="s">
        <v>346</v>
      </c>
      <c r="E41" s="91">
        <v>50.222994914493604</v>
      </c>
      <c r="F41" s="91">
        <v>-5.1624706710143258</v>
      </c>
      <c r="G41" s="10" t="s">
        <v>996</v>
      </c>
      <c r="I41" s="93">
        <v>31</v>
      </c>
      <c r="J41" s="10" t="s">
        <v>298</v>
      </c>
      <c r="K41" s="94">
        <v>1.17</v>
      </c>
      <c r="L41" s="10" t="s">
        <v>298</v>
      </c>
      <c r="M41" s="10" t="s">
        <v>408</v>
      </c>
      <c r="N41" s="95" t="s">
        <v>268</v>
      </c>
      <c r="P41" s="114" t="s">
        <v>413</v>
      </c>
      <c r="Q41" s="114" t="s">
        <v>252</v>
      </c>
      <c r="R41" s="113" t="s">
        <v>252</v>
      </c>
      <c r="S41" s="96"/>
      <c r="U41" s="97" t="s">
        <v>252</v>
      </c>
      <c r="V41" s="40"/>
      <c r="W41" s="98" t="s">
        <v>418</v>
      </c>
      <c r="X41" s="97">
        <v>20</v>
      </c>
      <c r="Y41" s="99">
        <v>3.1153846153846154</v>
      </c>
      <c r="Z41" s="97"/>
      <c r="AB41" s="10" t="s">
        <v>347</v>
      </c>
      <c r="AC41" s="126">
        <v>80</v>
      </c>
      <c r="AD41" s="10" t="s">
        <v>295</v>
      </c>
      <c r="AE41" s="10" t="s">
        <v>373</v>
      </c>
      <c r="AF41" s="105">
        <v>11</v>
      </c>
      <c r="AG41" s="10" t="s">
        <v>295</v>
      </c>
    </row>
    <row r="42" spans="4:33" ht="23" x14ac:dyDescent="0.3">
      <c r="D42" s="91" t="s">
        <v>347</v>
      </c>
      <c r="E42" s="91">
        <v>50.170955458798488</v>
      </c>
      <c r="F42" s="91">
        <v>-5.4354428613229597</v>
      </c>
      <c r="G42" s="10" t="s">
        <v>997</v>
      </c>
      <c r="H42" s="181"/>
      <c r="I42" s="93">
        <v>5339</v>
      </c>
      <c r="J42" s="10" t="s">
        <v>294</v>
      </c>
      <c r="K42" s="94">
        <v>0.03</v>
      </c>
      <c r="L42" s="10" t="s">
        <v>294</v>
      </c>
      <c r="M42" s="10" t="s">
        <v>408</v>
      </c>
      <c r="N42" s="95" t="s">
        <v>268</v>
      </c>
      <c r="P42" s="114" t="s">
        <v>413</v>
      </c>
      <c r="Q42" s="114" t="s">
        <v>413</v>
      </c>
      <c r="R42" s="113" t="s">
        <v>413</v>
      </c>
      <c r="S42" s="96"/>
      <c r="U42" s="97" t="s">
        <v>413</v>
      </c>
      <c r="V42" s="10" t="s">
        <v>997</v>
      </c>
      <c r="W42" s="98" t="s">
        <v>418</v>
      </c>
      <c r="X42" s="97">
        <v>30</v>
      </c>
      <c r="Y42" s="99" t="s">
        <v>419</v>
      </c>
      <c r="Z42" s="97"/>
      <c r="AB42" s="10" t="s">
        <v>1663</v>
      </c>
      <c r="AC42" s="105">
        <v>82</v>
      </c>
      <c r="AD42" s="10" t="s">
        <v>304</v>
      </c>
      <c r="AE42" s="10" t="s">
        <v>1665</v>
      </c>
      <c r="AF42" s="105">
        <v>18</v>
      </c>
      <c r="AG42" s="10" t="s">
        <v>304</v>
      </c>
    </row>
    <row r="43" spans="4:33" ht="23" x14ac:dyDescent="0.3">
      <c r="D43" s="91" t="s">
        <v>348</v>
      </c>
      <c r="E43" s="91">
        <v>50.574443792002185</v>
      </c>
      <c r="F43" s="91">
        <v>-3.648121532694157</v>
      </c>
      <c r="G43" s="10" t="s">
        <v>998</v>
      </c>
      <c r="I43" s="93">
        <v>264</v>
      </c>
      <c r="J43" s="10" t="s">
        <v>298</v>
      </c>
      <c r="K43" s="94">
        <v>3.09</v>
      </c>
      <c r="L43" s="10" t="s">
        <v>298</v>
      </c>
      <c r="M43" s="10" t="s">
        <v>408</v>
      </c>
      <c r="N43" s="95" t="s">
        <v>268</v>
      </c>
      <c r="P43" s="114" t="s">
        <v>413</v>
      </c>
      <c r="Q43" s="114" t="s">
        <v>413</v>
      </c>
      <c r="R43" s="113" t="s">
        <v>252</v>
      </c>
      <c r="S43" s="96"/>
      <c r="U43" s="97" t="s">
        <v>252</v>
      </c>
      <c r="V43" s="40"/>
      <c r="W43" s="98" t="s">
        <v>418</v>
      </c>
      <c r="X43" s="97">
        <v>30</v>
      </c>
      <c r="Y43" s="99">
        <v>6.634615384615385</v>
      </c>
      <c r="Z43" s="97"/>
      <c r="AB43" s="10" t="s">
        <v>322</v>
      </c>
      <c r="AC43" s="126">
        <v>94</v>
      </c>
      <c r="AD43" s="10" t="s">
        <v>295</v>
      </c>
      <c r="AE43" s="10" t="s">
        <v>1662</v>
      </c>
      <c r="AF43" s="105">
        <v>3</v>
      </c>
      <c r="AG43" s="10" t="s">
        <v>295</v>
      </c>
    </row>
    <row r="44" spans="4:33" ht="23" x14ac:dyDescent="0.3">
      <c r="D44" s="91" t="s">
        <v>349</v>
      </c>
      <c r="E44" s="91">
        <v>50.813509773305064</v>
      </c>
      <c r="F44" s="91">
        <v>-4.5349937110376954</v>
      </c>
      <c r="G44" s="10" t="s">
        <v>999</v>
      </c>
      <c r="H44" s="181"/>
      <c r="I44" s="93">
        <v>455</v>
      </c>
      <c r="J44" s="10" t="s">
        <v>294</v>
      </c>
      <c r="K44" s="94">
        <v>0.01</v>
      </c>
      <c r="L44" s="10" t="s">
        <v>294</v>
      </c>
      <c r="M44" s="10" t="s">
        <v>408</v>
      </c>
      <c r="N44" s="95" t="s">
        <v>270</v>
      </c>
      <c r="P44" s="114" t="s">
        <v>413</v>
      </c>
      <c r="Q44" s="114" t="s">
        <v>413</v>
      </c>
      <c r="R44" s="113" t="s">
        <v>413</v>
      </c>
      <c r="S44" s="96"/>
      <c r="U44" s="97" t="s">
        <v>413</v>
      </c>
      <c r="V44" s="10" t="s">
        <v>999</v>
      </c>
      <c r="W44" s="98" t="s">
        <v>418</v>
      </c>
      <c r="X44" s="97">
        <v>30</v>
      </c>
      <c r="Y44" s="99" t="s">
        <v>419</v>
      </c>
      <c r="Z44" s="97"/>
      <c r="AB44" s="10" t="s">
        <v>396</v>
      </c>
      <c r="AC44" s="105">
        <v>100</v>
      </c>
      <c r="AD44" s="10" t="s">
        <v>300</v>
      </c>
      <c r="AE44" s="10"/>
      <c r="AF44" s="105"/>
      <c r="AG44" s="10"/>
    </row>
    <row r="45" spans="4:33" ht="23" x14ac:dyDescent="0.3">
      <c r="D45" s="91" t="s">
        <v>350</v>
      </c>
      <c r="E45" s="91">
        <v>50.096202585771628</v>
      </c>
      <c r="F45" s="91">
        <v>-5.2801390603160767</v>
      </c>
      <c r="G45" s="10" t="s">
        <v>1000</v>
      </c>
      <c r="I45" s="93">
        <v>230</v>
      </c>
      <c r="J45" s="10" t="s">
        <v>298</v>
      </c>
      <c r="K45" s="94">
        <v>2.14</v>
      </c>
      <c r="L45" s="10" t="s">
        <v>298</v>
      </c>
      <c r="M45" s="10" t="s">
        <v>408</v>
      </c>
      <c r="N45" s="95" t="s">
        <v>410</v>
      </c>
      <c r="P45" s="114" t="s">
        <v>413</v>
      </c>
      <c r="Q45" s="114" t="s">
        <v>413</v>
      </c>
      <c r="R45" s="113" t="s">
        <v>252</v>
      </c>
      <c r="S45" s="96"/>
      <c r="U45" s="97" t="s">
        <v>252</v>
      </c>
      <c r="V45" s="40"/>
      <c r="W45" s="98" t="s">
        <v>418</v>
      </c>
      <c r="X45" s="97">
        <v>30</v>
      </c>
      <c r="Y45" s="99">
        <v>7.7692307692307692</v>
      </c>
      <c r="Z45" s="97"/>
      <c r="AB45" s="121" t="s">
        <v>347</v>
      </c>
      <c r="AC45" s="126">
        <v>86</v>
      </c>
      <c r="AD45" s="10" t="s">
        <v>295</v>
      </c>
      <c r="AE45" s="121" t="s">
        <v>373</v>
      </c>
      <c r="AF45" s="105">
        <v>7</v>
      </c>
      <c r="AG45" s="10" t="s">
        <v>295</v>
      </c>
    </row>
    <row r="46" spans="4:33" ht="23" x14ac:dyDescent="0.3">
      <c r="D46" s="91" t="s">
        <v>351</v>
      </c>
      <c r="E46" s="91">
        <v>50.767331424575538</v>
      </c>
      <c r="F46" s="91">
        <v>-3.9880699768187338</v>
      </c>
      <c r="G46" s="10" t="s">
        <v>1001</v>
      </c>
      <c r="H46" s="181"/>
      <c r="I46" s="93">
        <v>232</v>
      </c>
      <c r="J46" s="10" t="s">
        <v>294</v>
      </c>
      <c r="K46" s="94">
        <v>0</v>
      </c>
      <c r="L46" s="10" t="s">
        <v>294</v>
      </c>
      <c r="M46" s="10" t="s">
        <v>408</v>
      </c>
      <c r="N46" s="95" t="s">
        <v>270</v>
      </c>
      <c r="P46" s="114" t="s">
        <v>413</v>
      </c>
      <c r="Q46" s="114" t="s">
        <v>413</v>
      </c>
      <c r="R46" s="113" t="s">
        <v>413</v>
      </c>
      <c r="S46" s="96"/>
      <c r="U46" s="97" t="s">
        <v>413</v>
      </c>
      <c r="V46" s="10" t="s">
        <v>1001</v>
      </c>
      <c r="W46" s="98" t="s">
        <v>418</v>
      </c>
      <c r="X46" s="97">
        <v>30</v>
      </c>
      <c r="Y46" s="99" t="s">
        <v>419</v>
      </c>
      <c r="Z46" s="97"/>
      <c r="AB46" s="10" t="s">
        <v>396</v>
      </c>
      <c r="AC46" s="105">
        <v>73</v>
      </c>
      <c r="AD46" s="10" t="s">
        <v>300</v>
      </c>
      <c r="AE46" s="10" t="s">
        <v>1666</v>
      </c>
      <c r="AF46" s="105">
        <v>2</v>
      </c>
      <c r="AG46" s="10" t="s">
        <v>300</v>
      </c>
    </row>
    <row r="47" spans="4:33" ht="23" x14ac:dyDescent="0.3">
      <c r="D47" s="91" t="s">
        <v>352</v>
      </c>
      <c r="E47" s="91">
        <v>50.80185647894956</v>
      </c>
      <c r="F47" s="91">
        <v>-3.202628705481084</v>
      </c>
      <c r="G47" s="10" t="s">
        <v>1002</v>
      </c>
      <c r="I47" s="93">
        <v>285</v>
      </c>
      <c r="J47" s="10" t="s">
        <v>298</v>
      </c>
      <c r="K47" s="94">
        <v>3.24</v>
      </c>
      <c r="L47" s="10" t="s">
        <v>298</v>
      </c>
      <c r="M47" s="10" t="s">
        <v>408</v>
      </c>
      <c r="N47" s="95" t="s">
        <v>270</v>
      </c>
      <c r="P47" s="114" t="s">
        <v>413</v>
      </c>
      <c r="Q47" s="114" t="s">
        <v>413</v>
      </c>
      <c r="R47" s="113" t="s">
        <v>252</v>
      </c>
      <c r="S47" s="96"/>
      <c r="U47" s="97" t="s">
        <v>252</v>
      </c>
      <c r="V47" s="40"/>
      <c r="W47" s="98" t="s">
        <v>418</v>
      </c>
      <c r="X47" s="97">
        <v>30</v>
      </c>
      <c r="Y47" s="99">
        <v>7.0384615384615383</v>
      </c>
      <c r="Z47" s="97"/>
      <c r="AB47" s="121" t="s">
        <v>367</v>
      </c>
      <c r="AC47" s="126">
        <v>53</v>
      </c>
      <c r="AD47" s="10" t="s">
        <v>295</v>
      </c>
      <c r="AE47" s="10" t="s">
        <v>396</v>
      </c>
      <c r="AF47" s="105">
        <v>19</v>
      </c>
      <c r="AG47" s="10" t="s">
        <v>295</v>
      </c>
    </row>
    <row r="48" spans="4:33" ht="23" x14ac:dyDescent="0.3">
      <c r="D48" s="91" t="s">
        <v>353</v>
      </c>
      <c r="E48" s="91">
        <v>50.514411334950658</v>
      </c>
      <c r="F48" s="91">
        <v>-4.1192697344298299</v>
      </c>
      <c r="G48" s="10" t="s">
        <v>1003</v>
      </c>
      <c r="I48" s="93">
        <v>22</v>
      </c>
      <c r="J48" s="10" t="s">
        <v>298</v>
      </c>
      <c r="K48" s="94">
        <v>1.54</v>
      </c>
      <c r="L48" s="10" t="s">
        <v>298</v>
      </c>
      <c r="M48" s="10" t="s">
        <v>408</v>
      </c>
      <c r="N48" s="95" t="s">
        <v>268</v>
      </c>
      <c r="P48" s="114" t="s">
        <v>413</v>
      </c>
      <c r="Q48" s="114" t="s">
        <v>252</v>
      </c>
      <c r="R48" s="113" t="s">
        <v>252</v>
      </c>
      <c r="S48" s="96"/>
      <c r="U48" s="97" t="s">
        <v>252</v>
      </c>
      <c r="V48" s="40"/>
      <c r="W48" s="98" t="s">
        <v>418</v>
      </c>
      <c r="X48" s="97">
        <v>20</v>
      </c>
      <c r="Y48" s="99">
        <v>1.7115384615384615</v>
      </c>
      <c r="Z48" s="97"/>
      <c r="AB48" s="10" t="s">
        <v>340</v>
      </c>
      <c r="AC48" s="126">
        <v>98</v>
      </c>
      <c r="AD48" s="10" t="s">
        <v>295</v>
      </c>
      <c r="AE48" s="121" t="s">
        <v>369</v>
      </c>
      <c r="AF48" s="105">
        <v>1</v>
      </c>
      <c r="AG48" s="10" t="s">
        <v>295</v>
      </c>
    </row>
    <row r="49" spans="4:33" ht="23" x14ac:dyDescent="0.3">
      <c r="D49" s="91" t="s">
        <v>354</v>
      </c>
      <c r="E49" s="91">
        <v>51.208761978795714</v>
      </c>
      <c r="F49" s="91">
        <v>-4.1097521304514117</v>
      </c>
      <c r="G49" s="10" t="s">
        <v>1004</v>
      </c>
      <c r="I49" s="93">
        <v>156</v>
      </c>
      <c r="J49" s="10" t="s">
        <v>298</v>
      </c>
      <c r="K49" s="94">
        <v>2.34</v>
      </c>
      <c r="L49" s="10" t="s">
        <v>298</v>
      </c>
      <c r="M49" s="10" t="s">
        <v>408</v>
      </c>
      <c r="N49" s="95" t="s">
        <v>268</v>
      </c>
      <c r="P49" s="114" t="s">
        <v>413</v>
      </c>
      <c r="Q49" s="114" t="s">
        <v>413</v>
      </c>
      <c r="R49" s="113" t="s">
        <v>252</v>
      </c>
      <c r="S49" s="96"/>
      <c r="U49" s="97" t="s">
        <v>252</v>
      </c>
      <c r="V49" s="40"/>
      <c r="W49" s="98" t="s">
        <v>418</v>
      </c>
      <c r="X49" s="97">
        <v>20</v>
      </c>
      <c r="Y49" s="99">
        <v>7.4230769230769234</v>
      </c>
      <c r="Z49" s="97"/>
      <c r="AB49" s="121" t="s">
        <v>319</v>
      </c>
      <c r="AC49" s="105">
        <v>100</v>
      </c>
      <c r="AD49" s="10" t="s">
        <v>295</v>
      </c>
      <c r="AE49" s="121"/>
      <c r="AF49" s="105"/>
      <c r="AG49" s="10"/>
    </row>
    <row r="50" spans="4:33" ht="23" x14ac:dyDescent="0.3">
      <c r="D50" s="91" t="s">
        <v>355</v>
      </c>
      <c r="E50" s="91">
        <v>50.489264713797411</v>
      </c>
      <c r="F50" s="91">
        <v>-3.6538252810536775</v>
      </c>
      <c r="G50" s="10" t="s">
        <v>1005</v>
      </c>
      <c r="I50" s="93">
        <v>40</v>
      </c>
      <c r="J50" s="10" t="s">
        <v>298</v>
      </c>
      <c r="K50" s="94">
        <v>2.0099999999999998</v>
      </c>
      <c r="L50" s="10" t="s">
        <v>298</v>
      </c>
      <c r="M50" s="10" t="s">
        <v>408</v>
      </c>
      <c r="N50" s="95" t="s">
        <v>266</v>
      </c>
      <c r="P50" s="114" t="s">
        <v>413</v>
      </c>
      <c r="Q50" s="114" t="s">
        <v>413</v>
      </c>
      <c r="R50" s="113" t="s">
        <v>252</v>
      </c>
      <c r="S50" s="96"/>
      <c r="U50" s="97" t="s">
        <v>252</v>
      </c>
      <c r="V50" s="40"/>
      <c r="W50" s="98" t="s">
        <v>418</v>
      </c>
      <c r="X50" s="97">
        <v>15</v>
      </c>
      <c r="Y50" s="99">
        <v>2.5769230769230771</v>
      </c>
      <c r="Z50" s="97"/>
      <c r="AB50" s="10" t="s">
        <v>399</v>
      </c>
      <c r="AC50" s="126">
        <v>73</v>
      </c>
      <c r="AD50" s="10" t="s">
        <v>295</v>
      </c>
      <c r="AE50" s="10" t="s">
        <v>322</v>
      </c>
      <c r="AF50" s="105">
        <v>21</v>
      </c>
      <c r="AG50" s="10" t="s">
        <v>295</v>
      </c>
    </row>
    <row r="51" spans="4:33" ht="23" x14ac:dyDescent="0.3">
      <c r="D51" s="91" t="s">
        <v>356</v>
      </c>
      <c r="E51" s="91">
        <v>50.384780519223419</v>
      </c>
      <c r="F51" s="91">
        <v>-3.9267978466797824</v>
      </c>
      <c r="G51" s="10" t="s">
        <v>1006</v>
      </c>
      <c r="I51" s="93">
        <v>231</v>
      </c>
      <c r="J51" s="10" t="s">
        <v>298</v>
      </c>
      <c r="K51" s="94">
        <v>2.16</v>
      </c>
      <c r="L51" s="10" t="s">
        <v>298</v>
      </c>
      <c r="M51" s="10" t="s">
        <v>408</v>
      </c>
      <c r="N51" s="95" t="s">
        <v>270</v>
      </c>
      <c r="P51" s="114" t="s">
        <v>413</v>
      </c>
      <c r="Q51" s="114" t="s">
        <v>252</v>
      </c>
      <c r="R51" s="113" t="s">
        <v>252</v>
      </c>
      <c r="S51" s="96"/>
      <c r="U51" s="97" t="s">
        <v>252</v>
      </c>
      <c r="V51" s="40"/>
      <c r="W51" s="98" t="s">
        <v>418</v>
      </c>
      <c r="X51" s="97">
        <v>30</v>
      </c>
      <c r="Y51" s="99">
        <v>8.8076923076923084</v>
      </c>
      <c r="Z51" s="97"/>
      <c r="AB51" s="10" t="s">
        <v>340</v>
      </c>
      <c r="AC51" s="126">
        <v>69</v>
      </c>
      <c r="AD51" s="10" t="s">
        <v>295</v>
      </c>
      <c r="AE51" s="121" t="s">
        <v>369</v>
      </c>
      <c r="AF51" s="105">
        <v>26</v>
      </c>
      <c r="AG51" s="10" t="s">
        <v>295</v>
      </c>
    </row>
    <row r="52" spans="4:33" ht="23" x14ac:dyDescent="0.3">
      <c r="D52" s="91" t="s">
        <v>357</v>
      </c>
      <c r="E52" s="91">
        <v>50.636302457944069</v>
      </c>
      <c r="F52" s="91">
        <v>-3.4527984425736538</v>
      </c>
      <c r="G52" s="10" t="s">
        <v>1007</v>
      </c>
      <c r="I52" s="93">
        <v>24</v>
      </c>
      <c r="J52" s="10" t="s">
        <v>298</v>
      </c>
      <c r="K52" s="94">
        <v>1.7</v>
      </c>
      <c r="L52" s="10" t="s">
        <v>298</v>
      </c>
      <c r="M52" s="10" t="s">
        <v>408</v>
      </c>
      <c r="N52" s="95" t="s">
        <v>268</v>
      </c>
      <c r="P52" s="114" t="s">
        <v>413</v>
      </c>
      <c r="Q52" s="114" t="s">
        <v>413</v>
      </c>
      <c r="R52" s="113" t="s">
        <v>252</v>
      </c>
      <c r="S52" s="96"/>
      <c r="U52" s="97" t="s">
        <v>252</v>
      </c>
      <c r="V52" s="40"/>
      <c r="W52" s="98" t="s">
        <v>418</v>
      </c>
      <c r="X52" s="97">
        <v>30</v>
      </c>
      <c r="Y52" s="99">
        <v>1.0576923076923077</v>
      </c>
      <c r="Z52" s="97"/>
      <c r="AB52" s="10" t="s">
        <v>322</v>
      </c>
      <c r="AC52" s="126">
        <v>73</v>
      </c>
      <c r="AD52" s="10" t="s">
        <v>295</v>
      </c>
      <c r="AE52" s="121" t="s">
        <v>1662</v>
      </c>
      <c r="AF52" s="105">
        <v>14</v>
      </c>
      <c r="AG52" s="10" t="s">
        <v>295</v>
      </c>
    </row>
    <row r="53" spans="4:33" ht="23" x14ac:dyDescent="0.3">
      <c r="D53" s="91" t="s">
        <v>358</v>
      </c>
      <c r="E53" s="91">
        <v>50.479733701417196</v>
      </c>
      <c r="F53" s="91">
        <v>-3.7632920089337727</v>
      </c>
      <c r="G53" s="10" t="s">
        <v>1008</v>
      </c>
      <c r="I53" s="93">
        <v>82</v>
      </c>
      <c r="J53" s="10" t="s">
        <v>298</v>
      </c>
      <c r="K53" s="94">
        <v>2.72</v>
      </c>
      <c r="L53" s="10" t="s">
        <v>298</v>
      </c>
      <c r="M53" s="10" t="s">
        <v>408</v>
      </c>
      <c r="N53" s="95" t="s">
        <v>411</v>
      </c>
      <c r="P53" s="114" t="s">
        <v>413</v>
      </c>
      <c r="Q53" s="114" t="s">
        <v>413</v>
      </c>
      <c r="R53" s="113" t="s">
        <v>252</v>
      </c>
      <c r="S53" s="96" t="s">
        <v>416</v>
      </c>
      <c r="U53" s="97" t="s">
        <v>252</v>
      </c>
      <c r="V53" s="40"/>
      <c r="W53" s="98" t="s">
        <v>418</v>
      </c>
      <c r="X53" s="97">
        <v>20</v>
      </c>
      <c r="Y53" s="99">
        <v>3.9038461538461537</v>
      </c>
      <c r="Z53" s="97"/>
      <c r="AB53" s="10" t="s">
        <v>399</v>
      </c>
      <c r="AC53" s="105">
        <v>81</v>
      </c>
      <c r="AD53" s="10" t="s">
        <v>295</v>
      </c>
      <c r="AE53" s="10" t="s">
        <v>322</v>
      </c>
      <c r="AF53" s="105">
        <v>14</v>
      </c>
      <c r="AG53" s="10" t="s">
        <v>295</v>
      </c>
    </row>
    <row r="54" spans="4:33" ht="23" x14ac:dyDescent="0.3">
      <c r="D54" s="91" t="s">
        <v>359</v>
      </c>
      <c r="E54" s="91">
        <v>50.772591438341784</v>
      </c>
      <c r="F54" s="91">
        <v>-3.0238783821476103</v>
      </c>
      <c r="G54" s="10" t="s">
        <v>1009</v>
      </c>
      <c r="I54" s="93">
        <v>84</v>
      </c>
      <c r="J54" s="10" t="s">
        <v>298</v>
      </c>
      <c r="K54" s="94">
        <v>2.95</v>
      </c>
      <c r="L54" s="10" t="s">
        <v>298</v>
      </c>
      <c r="M54" s="10" t="s">
        <v>408</v>
      </c>
      <c r="N54" s="95" t="s">
        <v>410</v>
      </c>
      <c r="P54" s="114" t="s">
        <v>413</v>
      </c>
      <c r="Q54" s="114" t="s">
        <v>252</v>
      </c>
      <c r="R54" s="113" t="s">
        <v>413</v>
      </c>
      <c r="S54" s="96"/>
      <c r="U54" s="97" t="s">
        <v>413</v>
      </c>
      <c r="V54" s="10" t="s">
        <v>1009</v>
      </c>
      <c r="W54" s="98" t="s">
        <v>418</v>
      </c>
      <c r="X54" s="97">
        <v>30</v>
      </c>
      <c r="Y54" s="99" t="s">
        <v>419</v>
      </c>
      <c r="Z54" s="97"/>
      <c r="AB54" s="121" t="s">
        <v>367</v>
      </c>
      <c r="AC54" s="105">
        <v>91</v>
      </c>
      <c r="AD54" s="121" t="s">
        <v>300</v>
      </c>
      <c r="AE54" s="121" t="s">
        <v>396</v>
      </c>
      <c r="AF54" s="105">
        <v>3</v>
      </c>
      <c r="AG54" s="121" t="s">
        <v>300</v>
      </c>
    </row>
    <row r="55" spans="4:33" ht="23" x14ac:dyDescent="0.3">
      <c r="D55" s="91" t="s">
        <v>360</v>
      </c>
      <c r="E55" s="91">
        <v>50.268069543664822</v>
      </c>
      <c r="F55" s="91">
        <v>-3.7721166894164648</v>
      </c>
      <c r="G55" s="10" t="s">
        <v>1010</v>
      </c>
      <c r="I55" s="93">
        <v>1</v>
      </c>
      <c r="J55" s="10" t="s">
        <v>298</v>
      </c>
      <c r="K55" s="94">
        <v>1.9</v>
      </c>
      <c r="L55" s="10" t="s">
        <v>298</v>
      </c>
      <c r="M55" s="10" t="s">
        <v>408</v>
      </c>
      <c r="N55" s="95" t="s">
        <v>268</v>
      </c>
      <c r="P55" s="114" t="s">
        <v>413</v>
      </c>
      <c r="Q55" s="114" t="s">
        <v>413</v>
      </c>
      <c r="R55" s="113" t="s">
        <v>413</v>
      </c>
      <c r="S55" s="96"/>
      <c r="U55" s="97" t="s">
        <v>413</v>
      </c>
      <c r="V55" s="10" t="s">
        <v>1010</v>
      </c>
      <c r="W55" s="98" t="s">
        <v>418</v>
      </c>
      <c r="X55" s="97">
        <v>20</v>
      </c>
      <c r="Y55" s="99" t="s">
        <v>419</v>
      </c>
      <c r="Z55" s="97"/>
      <c r="AB55" s="121" t="s">
        <v>378</v>
      </c>
      <c r="AC55" s="105">
        <v>83</v>
      </c>
      <c r="AD55" s="121" t="s">
        <v>300</v>
      </c>
      <c r="AE55" s="121" t="s">
        <v>399</v>
      </c>
      <c r="AF55" s="105">
        <v>17</v>
      </c>
      <c r="AG55" s="121" t="s">
        <v>300</v>
      </c>
    </row>
    <row r="56" spans="4:33" ht="23" x14ac:dyDescent="0.3">
      <c r="D56" s="91" t="s">
        <v>361</v>
      </c>
      <c r="E56" s="91">
        <v>50.284932562117802</v>
      </c>
      <c r="F56" s="91">
        <v>-4.9853795553456388</v>
      </c>
      <c r="G56" s="10" t="s">
        <v>1011</v>
      </c>
      <c r="I56" s="93">
        <v>45</v>
      </c>
      <c r="J56" s="10" t="s">
        <v>298</v>
      </c>
      <c r="K56" s="94">
        <v>1.87</v>
      </c>
      <c r="L56" s="10" t="s">
        <v>298</v>
      </c>
      <c r="M56" s="10" t="s">
        <v>408</v>
      </c>
      <c r="N56" s="95" t="s">
        <v>268</v>
      </c>
      <c r="P56" s="114" t="s">
        <v>413</v>
      </c>
      <c r="Q56" s="114" t="s">
        <v>252</v>
      </c>
      <c r="R56" s="113" t="s">
        <v>252</v>
      </c>
      <c r="S56" s="96"/>
      <c r="U56" s="97" t="s">
        <v>252</v>
      </c>
      <c r="V56" s="40"/>
      <c r="W56" s="98" t="s">
        <v>418</v>
      </c>
      <c r="X56" s="97">
        <v>20</v>
      </c>
      <c r="Y56" s="99">
        <v>2.8461538461538463</v>
      </c>
      <c r="Z56" s="97"/>
      <c r="AB56" s="121" t="s">
        <v>373</v>
      </c>
      <c r="AC56" s="126">
        <v>60</v>
      </c>
      <c r="AD56" s="10" t="s">
        <v>295</v>
      </c>
      <c r="AE56" s="10" t="s">
        <v>347</v>
      </c>
      <c r="AF56" s="105">
        <v>18</v>
      </c>
      <c r="AG56" s="10" t="s">
        <v>295</v>
      </c>
    </row>
    <row r="57" spans="4:33" ht="23" x14ac:dyDescent="0.3">
      <c r="D57" s="91" t="s">
        <v>362</v>
      </c>
      <c r="E57" s="91">
        <v>50.441120998814647</v>
      </c>
      <c r="F57" s="91">
        <v>-4.4785399943266846</v>
      </c>
      <c r="G57" s="10" t="s">
        <v>1012</v>
      </c>
      <c r="H57" s="181"/>
      <c r="I57" s="93">
        <v>459</v>
      </c>
      <c r="J57" s="10" t="s">
        <v>294</v>
      </c>
      <c r="K57" s="94">
        <v>0.03</v>
      </c>
      <c r="L57" s="10" t="s">
        <v>294</v>
      </c>
      <c r="M57" s="10" t="s">
        <v>408</v>
      </c>
      <c r="N57" s="95" t="s">
        <v>410</v>
      </c>
      <c r="P57" s="114" t="s">
        <v>413</v>
      </c>
      <c r="Q57" s="114" t="s">
        <v>413</v>
      </c>
      <c r="R57" s="113" t="s">
        <v>413</v>
      </c>
      <c r="S57" s="96"/>
      <c r="U57" s="97" t="s">
        <v>413</v>
      </c>
      <c r="V57" s="10" t="s">
        <v>1012</v>
      </c>
      <c r="W57" s="98" t="s">
        <v>418</v>
      </c>
      <c r="X57" s="97">
        <v>30</v>
      </c>
      <c r="Y57" s="99" t="s">
        <v>419</v>
      </c>
      <c r="Z57" s="97"/>
      <c r="AB57" s="10" t="s">
        <v>1663</v>
      </c>
      <c r="AC57" s="105">
        <v>85</v>
      </c>
      <c r="AD57" s="10" t="s">
        <v>304</v>
      </c>
      <c r="AE57" s="10" t="s">
        <v>1665</v>
      </c>
      <c r="AF57" s="105">
        <v>14</v>
      </c>
      <c r="AG57" s="10" t="s">
        <v>304</v>
      </c>
    </row>
    <row r="58" spans="4:33" ht="23" x14ac:dyDescent="0.3">
      <c r="D58" s="91" t="s">
        <v>363</v>
      </c>
      <c r="E58" s="91">
        <v>50.35574316687314</v>
      </c>
      <c r="F58" s="91">
        <v>-4.4713470315767818</v>
      </c>
      <c r="G58" s="10" t="s">
        <v>1013</v>
      </c>
      <c r="I58" s="93">
        <v>64</v>
      </c>
      <c r="J58" s="10" t="s">
        <v>298</v>
      </c>
      <c r="K58" s="94">
        <v>1.76</v>
      </c>
      <c r="L58" s="10" t="s">
        <v>298</v>
      </c>
      <c r="M58" s="10" t="s">
        <v>408</v>
      </c>
      <c r="N58" s="95" t="s">
        <v>268</v>
      </c>
      <c r="P58" s="114" t="s">
        <v>413</v>
      </c>
      <c r="Q58" s="114" t="s">
        <v>413</v>
      </c>
      <c r="R58" s="113" t="s">
        <v>252</v>
      </c>
      <c r="S58" s="96"/>
      <c r="U58" s="97" t="s">
        <v>252</v>
      </c>
      <c r="V58" s="40"/>
      <c r="W58" s="98" t="s">
        <v>418</v>
      </c>
      <c r="X58" s="97">
        <v>20</v>
      </c>
      <c r="Y58" s="99">
        <v>4.25</v>
      </c>
      <c r="Z58" s="97"/>
      <c r="AB58" s="10" t="s">
        <v>362</v>
      </c>
      <c r="AC58" s="126">
        <v>81</v>
      </c>
      <c r="AD58" s="10" t="s">
        <v>295</v>
      </c>
      <c r="AE58" s="10" t="s">
        <v>378</v>
      </c>
      <c r="AF58" s="105">
        <v>10</v>
      </c>
      <c r="AG58" s="10" t="s">
        <v>295</v>
      </c>
    </row>
    <row r="59" spans="4:33" ht="23" x14ac:dyDescent="0.3">
      <c r="D59" s="91" t="s">
        <v>364</v>
      </c>
      <c r="E59" s="91">
        <v>50.792772741780503</v>
      </c>
      <c r="F59" s="91">
        <v>-3.6382817334128665</v>
      </c>
      <c r="G59" s="10" t="s">
        <v>1014</v>
      </c>
      <c r="H59" s="181"/>
      <c r="I59" s="93">
        <v>245</v>
      </c>
      <c r="J59" s="10" t="s">
        <v>294</v>
      </c>
      <c r="K59" s="94">
        <v>0.02</v>
      </c>
      <c r="L59" s="10" t="s">
        <v>294</v>
      </c>
      <c r="M59" s="10" t="s">
        <v>408</v>
      </c>
      <c r="N59" s="95" t="s">
        <v>409</v>
      </c>
      <c r="P59" s="114" t="s">
        <v>413</v>
      </c>
      <c r="Q59" s="114" t="s">
        <v>413</v>
      </c>
      <c r="R59" s="113" t="s">
        <v>413</v>
      </c>
      <c r="S59" s="96"/>
      <c r="U59" s="97" t="s">
        <v>413</v>
      </c>
      <c r="V59" s="10" t="s">
        <v>1014</v>
      </c>
      <c r="W59" s="98" t="s">
        <v>418</v>
      </c>
      <c r="X59" s="97">
        <v>30</v>
      </c>
      <c r="Y59" s="99" t="s">
        <v>419</v>
      </c>
      <c r="Z59" s="97"/>
      <c r="AB59" s="10" t="s">
        <v>1665</v>
      </c>
      <c r="AC59" s="105">
        <v>71</v>
      </c>
      <c r="AD59" s="10" t="s">
        <v>304</v>
      </c>
      <c r="AE59" s="10" t="s">
        <v>396</v>
      </c>
      <c r="AF59" s="105">
        <v>22</v>
      </c>
      <c r="AG59" s="10" t="s">
        <v>304</v>
      </c>
    </row>
    <row r="60" spans="4:33" ht="23" x14ac:dyDescent="0.3">
      <c r="D60" s="91" t="s">
        <v>365</v>
      </c>
      <c r="E60" s="91">
        <v>50.396794973386108</v>
      </c>
      <c r="F60" s="91">
        <v>-4.6647600038339867</v>
      </c>
      <c r="G60" s="10" t="s">
        <v>1015</v>
      </c>
      <c r="I60" s="93">
        <v>31</v>
      </c>
      <c r="J60" s="10" t="s">
        <v>298</v>
      </c>
      <c r="K60" s="94">
        <v>1.49</v>
      </c>
      <c r="L60" s="10" t="s">
        <v>298</v>
      </c>
      <c r="M60" s="10" t="s">
        <v>408</v>
      </c>
      <c r="N60" s="95" t="s">
        <v>270</v>
      </c>
      <c r="P60" s="114" t="s">
        <v>413</v>
      </c>
      <c r="Q60" s="114" t="s">
        <v>413</v>
      </c>
      <c r="R60" s="113" t="s">
        <v>252</v>
      </c>
      <c r="S60" s="96"/>
      <c r="U60" s="97" t="s">
        <v>252</v>
      </c>
      <c r="V60" s="40"/>
      <c r="W60" s="98" t="s">
        <v>418</v>
      </c>
      <c r="X60" s="97">
        <v>10</v>
      </c>
      <c r="Y60" s="99">
        <v>5.6923076923076925</v>
      </c>
      <c r="Z60" s="97"/>
      <c r="AB60" s="10" t="s">
        <v>378</v>
      </c>
      <c r="AC60" s="126">
        <v>95</v>
      </c>
      <c r="AD60" s="10" t="s">
        <v>295</v>
      </c>
      <c r="AE60" s="121" t="s">
        <v>347</v>
      </c>
      <c r="AF60" s="105">
        <v>2</v>
      </c>
      <c r="AG60" s="10" t="s">
        <v>295</v>
      </c>
    </row>
    <row r="61" spans="4:33" ht="23" x14ac:dyDescent="0.3">
      <c r="D61" s="91" t="s">
        <v>366</v>
      </c>
      <c r="E61" s="91">
        <v>50.391133454089108</v>
      </c>
      <c r="F61" s="91">
        <v>-4.7532969573725135</v>
      </c>
      <c r="G61" s="10" t="s">
        <v>1016</v>
      </c>
      <c r="I61" s="93">
        <v>151</v>
      </c>
      <c r="J61" s="10" t="s">
        <v>298</v>
      </c>
      <c r="K61" s="94">
        <v>2.88</v>
      </c>
      <c r="L61" s="10" t="s">
        <v>298</v>
      </c>
      <c r="M61" s="10" t="s">
        <v>408</v>
      </c>
      <c r="N61" s="95" t="s">
        <v>266</v>
      </c>
      <c r="P61" s="114" t="s">
        <v>413</v>
      </c>
      <c r="Q61" s="114" t="s">
        <v>413</v>
      </c>
      <c r="R61" s="113" t="s">
        <v>252</v>
      </c>
      <c r="S61" s="96"/>
      <c r="U61" s="97" t="s">
        <v>252</v>
      </c>
      <c r="V61" s="40"/>
      <c r="W61" s="98" t="s">
        <v>418</v>
      </c>
      <c r="X61" s="97">
        <v>30</v>
      </c>
      <c r="Y61" s="99">
        <v>5.5</v>
      </c>
      <c r="Z61" s="97"/>
      <c r="AB61" s="10" t="s">
        <v>378</v>
      </c>
      <c r="AC61" s="126">
        <v>97</v>
      </c>
      <c r="AD61" s="10" t="s">
        <v>295</v>
      </c>
      <c r="AE61" s="10" t="s">
        <v>372</v>
      </c>
      <c r="AF61" s="105">
        <v>3</v>
      </c>
      <c r="AG61" s="10" t="s">
        <v>295</v>
      </c>
    </row>
    <row r="62" spans="4:33" ht="23" x14ac:dyDescent="0.3">
      <c r="D62" s="91" t="s">
        <v>367</v>
      </c>
      <c r="E62" s="91">
        <v>50.615099248650345</v>
      </c>
      <c r="F62" s="91">
        <v>-3.3800706503986069</v>
      </c>
      <c r="G62" s="10" t="s">
        <v>1017</v>
      </c>
      <c r="H62" s="181"/>
      <c r="I62" s="93">
        <v>1644</v>
      </c>
      <c r="J62" s="10" t="s">
        <v>294</v>
      </c>
      <c r="K62" s="94">
        <v>0.03</v>
      </c>
      <c r="L62" s="10" t="s">
        <v>294</v>
      </c>
      <c r="M62" s="10" t="s">
        <v>408</v>
      </c>
      <c r="N62" s="95" t="s">
        <v>268</v>
      </c>
      <c r="P62" s="114" t="s">
        <v>413</v>
      </c>
      <c r="Q62" s="114" t="s">
        <v>413</v>
      </c>
      <c r="R62" s="113" t="s">
        <v>413</v>
      </c>
      <c r="S62" s="96"/>
      <c r="U62" s="97" t="s">
        <v>413</v>
      </c>
      <c r="V62" s="10" t="s">
        <v>1017</v>
      </c>
      <c r="W62" s="98" t="s">
        <v>418</v>
      </c>
      <c r="X62" s="97">
        <v>30</v>
      </c>
      <c r="Y62" s="99" t="s">
        <v>419</v>
      </c>
      <c r="Z62" s="97"/>
      <c r="AB62" s="10" t="s">
        <v>1663</v>
      </c>
      <c r="AC62" s="105">
        <v>100</v>
      </c>
      <c r="AD62" s="10" t="s">
        <v>304</v>
      </c>
      <c r="AE62" s="10"/>
      <c r="AF62" s="105"/>
      <c r="AG62" s="10"/>
    </row>
    <row r="63" spans="4:33" ht="23" x14ac:dyDescent="0.3">
      <c r="D63" s="91" t="s">
        <v>368</v>
      </c>
      <c r="E63" s="91">
        <v>50.235727236023372</v>
      </c>
      <c r="F63" s="91">
        <v>-3.8076710311817852</v>
      </c>
      <c r="G63" s="10" t="s">
        <v>1018</v>
      </c>
      <c r="I63" s="93">
        <v>87</v>
      </c>
      <c r="J63" s="10" t="s">
        <v>298</v>
      </c>
      <c r="K63" s="94">
        <v>1.77</v>
      </c>
      <c r="L63" s="10" t="s">
        <v>298</v>
      </c>
      <c r="M63" s="10" t="s">
        <v>408</v>
      </c>
      <c r="N63" s="95" t="s">
        <v>268</v>
      </c>
      <c r="P63" s="114" t="s">
        <v>413</v>
      </c>
      <c r="Q63" s="114" t="s">
        <v>413</v>
      </c>
      <c r="R63" s="113" t="s">
        <v>252</v>
      </c>
      <c r="S63" s="96"/>
      <c r="U63" s="97" t="s">
        <v>252</v>
      </c>
      <c r="V63" s="40"/>
      <c r="W63" s="98" t="s">
        <v>418</v>
      </c>
      <c r="X63" s="97">
        <v>15</v>
      </c>
      <c r="Y63" s="99">
        <v>6.134615384615385</v>
      </c>
      <c r="Z63" s="97"/>
      <c r="AB63" s="10" t="s">
        <v>360</v>
      </c>
      <c r="AC63" s="126">
        <v>79</v>
      </c>
      <c r="AD63" s="10" t="s">
        <v>295</v>
      </c>
      <c r="AE63" s="10" t="s">
        <v>322</v>
      </c>
      <c r="AF63" s="105">
        <v>21</v>
      </c>
      <c r="AG63" s="10" t="s">
        <v>295</v>
      </c>
    </row>
    <row r="64" spans="4:33" ht="23" x14ac:dyDescent="0.3">
      <c r="D64" s="91" t="s">
        <v>369</v>
      </c>
      <c r="E64" s="91">
        <v>50.388919879366817</v>
      </c>
      <c r="F64" s="91">
        <v>-4.0786231128228048</v>
      </c>
      <c r="G64" s="10" t="s">
        <v>1019</v>
      </c>
      <c r="H64" s="181"/>
      <c r="I64" s="93">
        <v>530</v>
      </c>
      <c r="J64" s="10" t="s">
        <v>294</v>
      </c>
      <c r="K64" s="94">
        <v>0.03</v>
      </c>
      <c r="L64" s="10" t="s">
        <v>294</v>
      </c>
      <c r="M64" s="10" t="s">
        <v>408</v>
      </c>
      <c r="N64" s="95" t="s">
        <v>270</v>
      </c>
      <c r="P64" s="114" t="s">
        <v>413</v>
      </c>
      <c r="Q64" s="114" t="s">
        <v>413</v>
      </c>
      <c r="R64" s="113" t="s">
        <v>413</v>
      </c>
      <c r="S64" s="96"/>
      <c r="U64" s="97" t="s">
        <v>413</v>
      </c>
      <c r="V64" s="10" t="s">
        <v>1019</v>
      </c>
      <c r="W64" s="98" t="s">
        <v>418</v>
      </c>
      <c r="X64" s="97">
        <v>30</v>
      </c>
      <c r="Y64" s="99" t="s">
        <v>419</v>
      </c>
      <c r="Z64" s="97"/>
      <c r="AB64" s="10" t="s">
        <v>1663</v>
      </c>
      <c r="AC64" s="105">
        <v>43</v>
      </c>
      <c r="AD64" s="10" t="s">
        <v>304</v>
      </c>
      <c r="AE64" s="10" t="s">
        <v>1665</v>
      </c>
      <c r="AF64" s="105">
        <v>37</v>
      </c>
      <c r="AG64" s="10" t="s">
        <v>304</v>
      </c>
    </row>
    <row r="65" spans="4:33" ht="23" x14ac:dyDescent="0.3">
      <c r="D65" s="91" t="s">
        <v>370</v>
      </c>
      <c r="E65" s="91">
        <v>50.32403020903066</v>
      </c>
      <c r="F65" s="91">
        <v>-4.7943349362504071</v>
      </c>
      <c r="G65" s="10" t="s">
        <v>1020</v>
      </c>
      <c r="H65" s="181"/>
      <c r="I65" s="93">
        <v>591</v>
      </c>
      <c r="J65" s="10" t="s">
        <v>294</v>
      </c>
      <c r="K65" s="94">
        <v>0.02</v>
      </c>
      <c r="L65" s="10" t="s">
        <v>294</v>
      </c>
      <c r="M65" s="10" t="s">
        <v>408</v>
      </c>
      <c r="N65" s="95" t="s">
        <v>410</v>
      </c>
      <c r="P65" s="114" t="s">
        <v>413</v>
      </c>
      <c r="Q65" s="114" t="s">
        <v>413</v>
      </c>
      <c r="R65" s="113" t="s">
        <v>413</v>
      </c>
      <c r="S65" s="96"/>
      <c r="U65" s="97" t="s">
        <v>413</v>
      </c>
      <c r="V65" s="10" t="s">
        <v>1020</v>
      </c>
      <c r="W65" s="98" t="s">
        <v>418</v>
      </c>
      <c r="X65" s="97">
        <v>30</v>
      </c>
      <c r="Y65" s="99" t="s">
        <v>419</v>
      </c>
      <c r="Z65" s="97"/>
      <c r="AB65" s="10" t="s">
        <v>1663</v>
      </c>
      <c r="AC65" s="105">
        <v>100</v>
      </c>
      <c r="AD65" s="10" t="s">
        <v>304</v>
      </c>
      <c r="AE65" s="10"/>
      <c r="AF65" s="105"/>
      <c r="AG65" s="10"/>
    </row>
    <row r="66" spans="4:33" ht="23" x14ac:dyDescent="0.3">
      <c r="D66" s="91" t="s">
        <v>371</v>
      </c>
      <c r="E66" s="91">
        <v>50.351978096673655</v>
      </c>
      <c r="F66" s="91">
        <v>-4.2061007997647195</v>
      </c>
      <c r="G66" s="10" t="s">
        <v>1021</v>
      </c>
      <c r="I66" s="93">
        <v>59</v>
      </c>
      <c r="J66" s="10" t="s">
        <v>298</v>
      </c>
      <c r="K66" s="94">
        <v>1.4</v>
      </c>
      <c r="L66" s="10" t="s">
        <v>298</v>
      </c>
      <c r="M66" s="10" t="s">
        <v>408</v>
      </c>
      <c r="N66" s="95" t="s">
        <v>266</v>
      </c>
      <c r="P66" s="114" t="s">
        <v>413</v>
      </c>
      <c r="Q66" s="114" t="s">
        <v>413</v>
      </c>
      <c r="R66" s="113" t="s">
        <v>252</v>
      </c>
      <c r="S66" s="96"/>
      <c r="U66" s="97" t="s">
        <v>252</v>
      </c>
      <c r="V66" s="40"/>
      <c r="W66" s="98" t="s">
        <v>418</v>
      </c>
      <c r="X66" s="97">
        <v>20</v>
      </c>
      <c r="Y66" s="99">
        <v>5.5</v>
      </c>
      <c r="Z66" s="97"/>
      <c r="AB66" s="10" t="s">
        <v>340</v>
      </c>
      <c r="AC66" s="126">
        <v>89</v>
      </c>
      <c r="AD66" s="10" t="s">
        <v>295</v>
      </c>
      <c r="AE66" s="10" t="s">
        <v>378</v>
      </c>
      <c r="AF66" s="105">
        <v>5</v>
      </c>
      <c r="AG66" s="10" t="s">
        <v>295</v>
      </c>
    </row>
    <row r="67" spans="4:33" ht="23" x14ac:dyDescent="0.3">
      <c r="D67" s="91" t="s">
        <v>372</v>
      </c>
      <c r="E67" s="91">
        <v>50.471858065887282</v>
      </c>
      <c r="F67" s="91">
        <v>-4.7577329309876628</v>
      </c>
      <c r="G67" s="10" t="s">
        <v>1022</v>
      </c>
      <c r="H67" s="181"/>
      <c r="I67" s="93">
        <v>2712</v>
      </c>
      <c r="J67" s="10" t="s">
        <v>294</v>
      </c>
      <c r="K67" s="94">
        <v>0.02</v>
      </c>
      <c r="L67" s="10" t="s">
        <v>294</v>
      </c>
      <c r="M67" s="10" t="s">
        <v>408</v>
      </c>
      <c r="N67" s="95" t="s">
        <v>270</v>
      </c>
      <c r="P67" s="114" t="s">
        <v>413</v>
      </c>
      <c r="Q67" s="114" t="s">
        <v>413</v>
      </c>
      <c r="R67" s="113" t="s">
        <v>413</v>
      </c>
      <c r="S67" s="96"/>
      <c r="U67" s="97" t="s">
        <v>413</v>
      </c>
      <c r="V67" s="10" t="s">
        <v>1022</v>
      </c>
      <c r="W67" s="98" t="s">
        <v>418</v>
      </c>
      <c r="X67" s="97">
        <v>30</v>
      </c>
      <c r="Y67" s="99" t="s">
        <v>419</v>
      </c>
      <c r="Z67" s="97"/>
      <c r="AB67" s="10" t="s">
        <v>1665</v>
      </c>
      <c r="AC67" s="105">
        <v>98</v>
      </c>
      <c r="AD67" s="10" t="s">
        <v>304</v>
      </c>
      <c r="AE67" s="10" t="s">
        <v>1666</v>
      </c>
      <c r="AF67" s="105">
        <v>2</v>
      </c>
      <c r="AG67" s="10" t="s">
        <v>304</v>
      </c>
    </row>
    <row r="68" spans="4:33" ht="23" x14ac:dyDescent="0.3">
      <c r="D68" s="91" t="s">
        <v>373</v>
      </c>
      <c r="E68" s="91">
        <v>50.249432939022697</v>
      </c>
      <c r="F68" s="91">
        <v>-5.0419834331472604</v>
      </c>
      <c r="G68" s="10" t="s">
        <v>1023</v>
      </c>
      <c r="H68" s="181"/>
      <c r="I68" s="93">
        <v>1251</v>
      </c>
      <c r="J68" s="10" t="s">
        <v>294</v>
      </c>
      <c r="K68" s="94">
        <v>0.01</v>
      </c>
      <c r="L68" s="10" t="s">
        <v>294</v>
      </c>
      <c r="M68" s="10" t="s">
        <v>408</v>
      </c>
      <c r="N68" s="95" t="s">
        <v>270</v>
      </c>
      <c r="P68" s="114" t="s">
        <v>413</v>
      </c>
      <c r="Q68" s="114" t="s">
        <v>413</v>
      </c>
      <c r="R68" s="113" t="s">
        <v>413</v>
      </c>
      <c r="S68" s="96"/>
      <c r="U68" s="97" t="s">
        <v>413</v>
      </c>
      <c r="V68" s="10" t="s">
        <v>1023</v>
      </c>
      <c r="W68" s="98" t="s">
        <v>418</v>
      </c>
      <c r="X68" s="97">
        <v>30</v>
      </c>
      <c r="Y68" s="99" t="s">
        <v>419</v>
      </c>
      <c r="Z68" s="97"/>
      <c r="AB68" s="10" t="s">
        <v>1663</v>
      </c>
      <c r="AC68" s="105">
        <v>97</v>
      </c>
      <c r="AD68" s="10" t="s">
        <v>304</v>
      </c>
      <c r="AE68" s="91" t="s">
        <v>322</v>
      </c>
      <c r="AF68" s="105">
        <v>2</v>
      </c>
      <c r="AG68" s="10" t="s">
        <v>304</v>
      </c>
    </row>
    <row r="69" spans="4:33" ht="23" x14ac:dyDescent="0.3">
      <c r="D69" s="91" t="s">
        <v>374</v>
      </c>
      <c r="E69" s="91">
        <v>50.390902048717379</v>
      </c>
      <c r="F69" s="91">
        <v>-5.0719306660411876</v>
      </c>
      <c r="G69" s="10" t="s">
        <v>1024</v>
      </c>
      <c r="H69" s="181"/>
      <c r="I69" s="93">
        <v>1148</v>
      </c>
      <c r="J69" s="10" t="s">
        <v>294</v>
      </c>
      <c r="K69" s="94">
        <v>0.01</v>
      </c>
      <c r="L69" s="10" t="s">
        <v>294</v>
      </c>
      <c r="M69" s="10" t="s">
        <v>408</v>
      </c>
      <c r="N69" s="95" t="s">
        <v>270</v>
      </c>
      <c r="P69" s="114" t="s">
        <v>413</v>
      </c>
      <c r="Q69" s="114" t="s">
        <v>413</v>
      </c>
      <c r="R69" s="113" t="s">
        <v>413</v>
      </c>
      <c r="S69" s="96"/>
      <c r="U69" s="97" t="s">
        <v>413</v>
      </c>
      <c r="V69" s="10" t="s">
        <v>1024</v>
      </c>
      <c r="W69" s="98" t="s">
        <v>418</v>
      </c>
      <c r="X69" s="97">
        <v>30</v>
      </c>
      <c r="Y69" s="99" t="s">
        <v>419</v>
      </c>
      <c r="Z69" s="97"/>
      <c r="AB69" s="10" t="s">
        <v>1663</v>
      </c>
      <c r="AC69" s="105">
        <v>97</v>
      </c>
      <c r="AD69" s="10" t="s">
        <v>304</v>
      </c>
      <c r="AE69" s="10" t="s">
        <v>396</v>
      </c>
      <c r="AF69" s="105">
        <v>2</v>
      </c>
      <c r="AG69" s="10" t="s">
        <v>304</v>
      </c>
    </row>
    <row r="70" spans="4:33" ht="23" x14ac:dyDescent="0.3">
      <c r="D70" s="91" t="s">
        <v>375</v>
      </c>
      <c r="E70" s="91">
        <v>50.322169683132394</v>
      </c>
      <c r="F70" s="91">
        <v>-4.8916785248353749</v>
      </c>
      <c r="G70" s="10" t="s">
        <v>1025</v>
      </c>
      <c r="I70" s="93">
        <v>158</v>
      </c>
      <c r="J70" s="10" t="s">
        <v>298</v>
      </c>
      <c r="K70" s="94">
        <v>3.1</v>
      </c>
      <c r="L70" s="10" t="s">
        <v>298</v>
      </c>
      <c r="M70" s="10" t="s">
        <v>408</v>
      </c>
      <c r="N70" s="95" t="s">
        <v>266</v>
      </c>
      <c r="P70" s="114" t="s">
        <v>413</v>
      </c>
      <c r="Q70" s="114" t="s">
        <v>413</v>
      </c>
      <c r="R70" s="113" t="s">
        <v>252</v>
      </c>
      <c r="S70" s="96"/>
      <c r="U70" s="97" t="s">
        <v>252</v>
      </c>
      <c r="V70" s="40"/>
      <c r="W70" s="98" t="s">
        <v>418</v>
      </c>
      <c r="X70" s="97">
        <v>20</v>
      </c>
      <c r="Y70" s="99">
        <v>6.365384615384615</v>
      </c>
      <c r="Z70" s="97"/>
      <c r="AB70" s="10" t="s">
        <v>378</v>
      </c>
      <c r="AC70" s="126">
        <v>94</v>
      </c>
      <c r="AD70" s="10" t="s">
        <v>295</v>
      </c>
      <c r="AE70" s="10" t="s">
        <v>372</v>
      </c>
      <c r="AF70" s="105">
        <v>4</v>
      </c>
      <c r="AG70" s="10" t="s">
        <v>295</v>
      </c>
    </row>
    <row r="71" spans="4:33" ht="23" x14ac:dyDescent="0.3">
      <c r="D71" s="91" t="s">
        <v>376</v>
      </c>
      <c r="E71" s="91">
        <v>50.799483469650347</v>
      </c>
      <c r="F71" s="91">
        <v>-3.9073235215197073</v>
      </c>
      <c r="G71" s="10" t="s">
        <v>1026</v>
      </c>
      <c r="I71" s="93">
        <v>27</v>
      </c>
      <c r="J71" s="10" t="s">
        <v>298</v>
      </c>
      <c r="K71" s="94">
        <v>1.32</v>
      </c>
      <c r="L71" s="10" t="s">
        <v>298</v>
      </c>
      <c r="M71" s="10" t="s">
        <v>408</v>
      </c>
      <c r="N71" s="95" t="s">
        <v>268</v>
      </c>
      <c r="P71" s="114" t="s">
        <v>413</v>
      </c>
      <c r="Q71" s="114" t="s">
        <v>252</v>
      </c>
      <c r="R71" s="113" t="s">
        <v>252</v>
      </c>
      <c r="S71" s="96"/>
      <c r="U71" s="97" t="s">
        <v>252</v>
      </c>
      <c r="V71" s="40"/>
      <c r="W71" s="98" t="s">
        <v>418</v>
      </c>
      <c r="X71" s="97">
        <v>20</v>
      </c>
      <c r="Y71" s="99">
        <v>2.7884615384615383</v>
      </c>
      <c r="Z71" s="97"/>
      <c r="AB71" s="10" t="s">
        <v>319</v>
      </c>
      <c r="AC71" s="126">
        <v>94</v>
      </c>
      <c r="AD71" s="10" t="s">
        <v>295</v>
      </c>
      <c r="AE71" s="10" t="s">
        <v>364</v>
      </c>
      <c r="AF71" s="105">
        <v>4</v>
      </c>
      <c r="AG71" s="10" t="s">
        <v>295</v>
      </c>
    </row>
    <row r="72" spans="4:33" ht="23" x14ac:dyDescent="0.3">
      <c r="D72" s="91" t="s">
        <v>377</v>
      </c>
      <c r="E72" s="91">
        <v>50.649152440987507</v>
      </c>
      <c r="F72" s="91">
        <v>-3.2886018281325504</v>
      </c>
      <c r="G72" s="10" t="s">
        <v>1027</v>
      </c>
      <c r="I72" s="93">
        <v>53</v>
      </c>
      <c r="J72" s="10" t="s">
        <v>298</v>
      </c>
      <c r="K72" s="94">
        <v>2.52</v>
      </c>
      <c r="L72" s="10" t="s">
        <v>298</v>
      </c>
      <c r="M72" s="10" t="s">
        <v>408</v>
      </c>
      <c r="N72" s="95" t="s">
        <v>266</v>
      </c>
      <c r="P72" s="114" t="s">
        <v>413</v>
      </c>
      <c r="Q72" s="114" t="s">
        <v>413</v>
      </c>
      <c r="R72" s="113" t="s">
        <v>252</v>
      </c>
      <c r="S72" s="96"/>
      <c r="U72" s="97" t="s">
        <v>252</v>
      </c>
      <c r="V72" s="40"/>
      <c r="W72" s="98" t="s">
        <v>418</v>
      </c>
      <c r="X72" s="97">
        <v>20</v>
      </c>
      <c r="Y72" s="99">
        <v>2.4807692307692308</v>
      </c>
      <c r="Z72" s="97"/>
      <c r="AB72" s="121" t="s">
        <v>367</v>
      </c>
      <c r="AC72" s="126">
        <v>58</v>
      </c>
      <c r="AD72" s="10" t="s">
        <v>295</v>
      </c>
      <c r="AE72" s="121" t="s">
        <v>1662</v>
      </c>
      <c r="AF72" s="105">
        <v>27</v>
      </c>
      <c r="AG72" s="10" t="s">
        <v>295</v>
      </c>
    </row>
    <row r="73" spans="4:33" ht="23" x14ac:dyDescent="0.3">
      <c r="D73" s="91" t="s">
        <v>378</v>
      </c>
      <c r="E73" s="91">
        <v>50.342135519638283</v>
      </c>
      <c r="F73" s="91">
        <v>-4.718975577266673</v>
      </c>
      <c r="G73" s="10" t="s">
        <v>1028</v>
      </c>
      <c r="H73" s="181"/>
      <c r="I73" s="93">
        <v>962</v>
      </c>
      <c r="J73" s="10" t="s">
        <v>294</v>
      </c>
      <c r="K73" s="94">
        <v>0.02</v>
      </c>
      <c r="L73" s="10" t="s">
        <v>294</v>
      </c>
      <c r="M73" s="10" t="s">
        <v>408</v>
      </c>
      <c r="N73" s="95" t="s">
        <v>268</v>
      </c>
      <c r="P73" s="114" t="s">
        <v>413</v>
      </c>
      <c r="Q73" s="114" t="s">
        <v>413</v>
      </c>
      <c r="R73" s="113" t="s">
        <v>413</v>
      </c>
      <c r="S73" s="96"/>
      <c r="U73" s="97" t="s">
        <v>413</v>
      </c>
      <c r="V73" s="10" t="s">
        <v>1028</v>
      </c>
      <c r="W73" s="98" t="s">
        <v>418</v>
      </c>
      <c r="X73" s="97">
        <v>30</v>
      </c>
      <c r="Y73" s="99" t="s">
        <v>419</v>
      </c>
      <c r="Z73" s="97"/>
      <c r="AB73" s="10" t="s">
        <v>1663</v>
      </c>
      <c r="AC73" s="105">
        <v>100</v>
      </c>
      <c r="AD73" s="10" t="s">
        <v>304</v>
      </c>
      <c r="AE73" s="10"/>
      <c r="AF73" s="105"/>
      <c r="AG73" s="10"/>
    </row>
    <row r="74" spans="4:33" ht="23" x14ac:dyDescent="0.3">
      <c r="D74" s="91" t="s">
        <v>379</v>
      </c>
      <c r="E74" s="91">
        <v>50.197874092023305</v>
      </c>
      <c r="F74" s="91">
        <v>-5.1334388995899376</v>
      </c>
      <c r="G74" s="10" t="s">
        <v>1029</v>
      </c>
      <c r="I74" s="93">
        <v>31</v>
      </c>
      <c r="J74" s="10" t="s">
        <v>298</v>
      </c>
      <c r="K74" s="94">
        <v>1.29</v>
      </c>
      <c r="L74" s="10" t="s">
        <v>298</v>
      </c>
      <c r="M74" s="10" t="s">
        <v>408</v>
      </c>
      <c r="N74" s="95" t="s">
        <v>268</v>
      </c>
      <c r="P74" s="114" t="s">
        <v>252</v>
      </c>
      <c r="Q74" s="114" t="s">
        <v>252</v>
      </c>
      <c r="R74" s="113" t="s">
        <v>252</v>
      </c>
      <c r="S74" s="96"/>
      <c r="U74" s="97" t="s">
        <v>252</v>
      </c>
      <c r="V74" s="40"/>
      <c r="W74" s="98" t="s">
        <v>418</v>
      </c>
      <c r="X74" s="97">
        <v>20</v>
      </c>
      <c r="Y74" s="99">
        <v>2.7692307692307692</v>
      </c>
      <c r="Z74" s="97"/>
      <c r="AB74" s="121" t="s">
        <v>373</v>
      </c>
      <c r="AC74" s="126">
        <v>64</v>
      </c>
      <c r="AD74" s="10" t="s">
        <v>295</v>
      </c>
      <c r="AE74" s="121" t="s">
        <v>347</v>
      </c>
      <c r="AF74" s="105">
        <v>28</v>
      </c>
      <c r="AG74" s="10" t="s">
        <v>295</v>
      </c>
    </row>
    <row r="75" spans="4:33" ht="23" x14ac:dyDescent="0.3">
      <c r="D75" s="91" t="s">
        <v>380</v>
      </c>
      <c r="E75" s="91">
        <v>50.094432122882893</v>
      </c>
      <c r="F75" s="91">
        <v>-5.3202235025732172</v>
      </c>
      <c r="G75" s="10" t="s">
        <v>1030</v>
      </c>
      <c r="I75" s="93">
        <v>79</v>
      </c>
      <c r="J75" s="10" t="s">
        <v>298</v>
      </c>
      <c r="K75" s="94">
        <v>2.4900000000000002</v>
      </c>
      <c r="L75" s="10" t="s">
        <v>298</v>
      </c>
      <c r="M75" s="10" t="s">
        <v>408</v>
      </c>
      <c r="N75" s="95" t="s">
        <v>268</v>
      </c>
      <c r="P75" s="114" t="s">
        <v>413</v>
      </c>
      <c r="Q75" s="114" t="s">
        <v>252</v>
      </c>
      <c r="R75" s="113" t="s">
        <v>252</v>
      </c>
      <c r="S75" s="96"/>
      <c r="U75" s="97" t="s">
        <v>252</v>
      </c>
      <c r="V75" s="40"/>
      <c r="W75" s="98" t="s">
        <v>418</v>
      </c>
      <c r="X75" s="97">
        <v>20</v>
      </c>
      <c r="Y75" s="99">
        <v>3.8846153846153846</v>
      </c>
      <c r="Z75" s="97"/>
      <c r="AB75" s="121" t="s">
        <v>347</v>
      </c>
      <c r="AC75" s="126">
        <v>84</v>
      </c>
      <c r="AD75" s="10" t="s">
        <v>295</v>
      </c>
      <c r="AE75" s="10" t="s">
        <v>372</v>
      </c>
      <c r="AF75" s="105">
        <v>5</v>
      </c>
      <c r="AG75" s="10" t="s">
        <v>295</v>
      </c>
    </row>
    <row r="76" spans="4:33" ht="23" x14ac:dyDescent="0.3">
      <c r="D76" s="91" t="s">
        <v>381</v>
      </c>
      <c r="E76" s="91">
        <v>50.28106607633795</v>
      </c>
      <c r="F76" s="91">
        <v>-5.222252248460328</v>
      </c>
      <c r="G76" s="10" t="s">
        <v>1031</v>
      </c>
      <c r="I76" s="93">
        <v>43</v>
      </c>
      <c r="J76" s="10" t="s">
        <v>298</v>
      </c>
      <c r="K76" s="94">
        <v>1.49</v>
      </c>
      <c r="L76" s="10" t="s">
        <v>298</v>
      </c>
      <c r="M76" s="10" t="s">
        <v>408</v>
      </c>
      <c r="N76" s="95" t="s">
        <v>268</v>
      </c>
      <c r="P76" s="114" t="s">
        <v>413</v>
      </c>
      <c r="Q76" s="114" t="s">
        <v>252</v>
      </c>
      <c r="R76" s="113" t="s">
        <v>252</v>
      </c>
      <c r="S76" s="96"/>
      <c r="U76" s="97" t="s">
        <v>252</v>
      </c>
      <c r="V76" s="40"/>
      <c r="W76" s="98" t="s">
        <v>418</v>
      </c>
      <c r="X76" s="97">
        <v>30</v>
      </c>
      <c r="Y76" s="99">
        <v>2.0192307692307692</v>
      </c>
      <c r="Z76" s="97"/>
      <c r="AB76" s="121" t="s">
        <v>347</v>
      </c>
      <c r="AC76" s="126">
        <v>86</v>
      </c>
      <c r="AD76" s="10" t="s">
        <v>295</v>
      </c>
      <c r="AE76" s="121" t="s">
        <v>373</v>
      </c>
      <c r="AF76" s="105">
        <v>5</v>
      </c>
      <c r="AG76" s="10" t="s">
        <v>295</v>
      </c>
    </row>
    <row r="77" spans="4:33" ht="23" x14ac:dyDescent="0.3">
      <c r="D77" s="91" t="s">
        <v>382</v>
      </c>
      <c r="E77" s="91">
        <v>50.356203358911465</v>
      </c>
      <c r="F77" s="91">
        <v>-4.1048471372736097</v>
      </c>
      <c r="G77" s="10" t="s">
        <v>1032</v>
      </c>
      <c r="H77" s="181"/>
      <c r="I77" s="93">
        <v>325</v>
      </c>
      <c r="J77" s="10" t="s">
        <v>294</v>
      </c>
      <c r="K77" s="94">
        <v>0.01</v>
      </c>
      <c r="L77" s="10" t="s">
        <v>294</v>
      </c>
      <c r="M77" s="10" t="s">
        <v>408</v>
      </c>
      <c r="N77" s="95" t="s">
        <v>270</v>
      </c>
      <c r="P77" s="114" t="s">
        <v>413</v>
      </c>
      <c r="Q77" s="114" t="s">
        <v>413</v>
      </c>
      <c r="R77" s="113" t="s">
        <v>413</v>
      </c>
      <c r="S77" s="96"/>
      <c r="U77" s="97" t="s">
        <v>413</v>
      </c>
      <c r="V77" s="10" t="s">
        <v>1032</v>
      </c>
      <c r="W77" s="98" t="s">
        <v>418</v>
      </c>
      <c r="X77" s="97">
        <v>30</v>
      </c>
      <c r="Y77" s="99" t="s">
        <v>419</v>
      </c>
      <c r="Z77" s="97"/>
      <c r="AB77" s="10" t="s">
        <v>329</v>
      </c>
      <c r="AC77" s="105">
        <v>33</v>
      </c>
      <c r="AD77" s="121" t="s">
        <v>295</v>
      </c>
      <c r="AE77" s="10" t="s">
        <v>378</v>
      </c>
      <c r="AF77" s="105">
        <v>24</v>
      </c>
      <c r="AG77" s="10" t="s">
        <v>295</v>
      </c>
    </row>
    <row r="78" spans="4:33" ht="23" x14ac:dyDescent="0.3">
      <c r="D78" s="91" t="s">
        <v>383</v>
      </c>
      <c r="E78" s="91">
        <v>50.474049983352103</v>
      </c>
      <c r="F78" s="91">
        <v>-4.7418766825200853</v>
      </c>
      <c r="G78" s="10" t="s">
        <v>1033</v>
      </c>
      <c r="I78" s="93">
        <v>0</v>
      </c>
      <c r="J78" s="10" t="s">
        <v>298</v>
      </c>
      <c r="K78" s="94">
        <v>0</v>
      </c>
      <c r="L78" s="10" t="s">
        <v>298</v>
      </c>
      <c r="M78" s="10" t="s">
        <v>408</v>
      </c>
      <c r="N78" s="95" t="s">
        <v>410</v>
      </c>
      <c r="P78" s="114" t="s">
        <v>413</v>
      </c>
      <c r="Q78" s="114" t="s">
        <v>252</v>
      </c>
      <c r="R78" s="113" t="s">
        <v>252</v>
      </c>
      <c r="S78" s="96"/>
      <c r="U78" s="97" t="s">
        <v>252</v>
      </c>
      <c r="V78" s="40"/>
      <c r="W78" s="98" t="s">
        <v>418</v>
      </c>
      <c r="X78" s="97">
        <v>15</v>
      </c>
      <c r="Y78" s="117" t="s">
        <v>419</v>
      </c>
      <c r="Z78" s="98" t="s">
        <v>420</v>
      </c>
      <c r="AB78" s="10" t="s">
        <v>372</v>
      </c>
      <c r="AC78" s="105">
        <v>100</v>
      </c>
      <c r="AD78" s="10" t="s">
        <v>307</v>
      </c>
      <c r="AE78" s="10"/>
      <c r="AF78" s="105"/>
      <c r="AG78" s="10"/>
    </row>
    <row r="79" spans="4:33" ht="23" x14ac:dyDescent="0.3">
      <c r="D79" s="91" t="s">
        <v>384</v>
      </c>
      <c r="E79" s="91">
        <v>50.712102964496395</v>
      </c>
      <c r="F79" s="91">
        <v>-3.065249183413064</v>
      </c>
      <c r="G79" s="10" t="s">
        <v>1034</v>
      </c>
      <c r="I79" s="93">
        <v>138</v>
      </c>
      <c r="J79" s="10" t="s">
        <v>298</v>
      </c>
      <c r="K79" s="94">
        <v>3.69</v>
      </c>
      <c r="L79" s="10" t="s">
        <v>298</v>
      </c>
      <c r="M79" s="10" t="s">
        <v>408</v>
      </c>
      <c r="N79" s="95" t="s">
        <v>266</v>
      </c>
      <c r="P79" s="114" t="s">
        <v>413</v>
      </c>
      <c r="Q79" s="114" t="s">
        <v>413</v>
      </c>
      <c r="R79" s="113" t="s">
        <v>252</v>
      </c>
      <c r="S79" s="96"/>
      <c r="U79" s="97" t="s">
        <v>252</v>
      </c>
      <c r="V79" s="40"/>
      <c r="W79" s="98" t="s">
        <v>418</v>
      </c>
      <c r="X79" s="97">
        <v>20</v>
      </c>
      <c r="Y79" s="99">
        <v>4.2307692307692308</v>
      </c>
      <c r="Z79" s="97"/>
      <c r="AB79" s="121" t="s">
        <v>367</v>
      </c>
      <c r="AC79" s="126">
        <v>67</v>
      </c>
      <c r="AD79" s="10" t="s">
        <v>295</v>
      </c>
      <c r="AE79" s="121" t="s">
        <v>1662</v>
      </c>
      <c r="AF79" s="105">
        <v>15</v>
      </c>
      <c r="AG79" s="10" t="s">
        <v>295</v>
      </c>
    </row>
    <row r="80" spans="4:33" ht="23" x14ac:dyDescent="0.3">
      <c r="D80" s="91" t="s">
        <v>385</v>
      </c>
      <c r="E80" s="91">
        <v>50.707295364909875</v>
      </c>
      <c r="F80" s="91">
        <v>-3.2241840520030824</v>
      </c>
      <c r="G80" s="10" t="s">
        <v>1035</v>
      </c>
      <c r="I80" s="93">
        <v>237</v>
      </c>
      <c r="J80" s="10" t="s">
        <v>298</v>
      </c>
      <c r="K80" s="94">
        <v>3.74</v>
      </c>
      <c r="L80" s="10" t="s">
        <v>298</v>
      </c>
      <c r="M80" s="10" t="s">
        <v>408</v>
      </c>
      <c r="N80" s="95" t="s">
        <v>266</v>
      </c>
      <c r="P80" s="114" t="s">
        <v>413</v>
      </c>
      <c r="Q80" s="114" t="s">
        <v>413</v>
      </c>
      <c r="R80" s="113" t="s">
        <v>252</v>
      </c>
      <c r="S80" s="96"/>
      <c r="U80" s="97" t="s">
        <v>252</v>
      </c>
      <c r="V80" s="40"/>
      <c r="W80" s="98" t="s">
        <v>418</v>
      </c>
      <c r="X80" s="97">
        <v>30</v>
      </c>
      <c r="Y80" s="99">
        <v>4.865384615384615</v>
      </c>
      <c r="Z80" s="97"/>
      <c r="AB80" s="10" t="s">
        <v>1662</v>
      </c>
      <c r="AC80" s="126">
        <v>75</v>
      </c>
      <c r="AD80" s="10" t="s">
        <v>295</v>
      </c>
      <c r="AE80" s="10" t="s">
        <v>319</v>
      </c>
      <c r="AF80" s="105">
        <v>10</v>
      </c>
      <c r="AG80" s="10" t="s">
        <v>295</v>
      </c>
    </row>
    <row r="81" spans="4:33" ht="23" x14ac:dyDescent="0.3">
      <c r="D81" s="91" t="s">
        <v>386</v>
      </c>
      <c r="E81" s="91">
        <v>50.41974894519322</v>
      </c>
      <c r="F81" s="91">
        <v>-3.8345179681453234</v>
      </c>
      <c r="G81" s="10" t="s">
        <v>1036</v>
      </c>
      <c r="I81" s="93">
        <v>37</v>
      </c>
      <c r="J81" s="10" t="s">
        <v>298</v>
      </c>
      <c r="K81" s="94">
        <v>2.0499999999999998</v>
      </c>
      <c r="L81" s="10" t="s">
        <v>298</v>
      </c>
      <c r="M81" s="10" t="s">
        <v>408</v>
      </c>
      <c r="N81" s="95" t="s">
        <v>268</v>
      </c>
      <c r="P81" s="114" t="s">
        <v>413</v>
      </c>
      <c r="Q81" s="114" t="s">
        <v>252</v>
      </c>
      <c r="R81" s="113" t="s">
        <v>252</v>
      </c>
      <c r="S81" s="96"/>
      <c r="U81" s="97" t="s">
        <v>252</v>
      </c>
      <c r="V81" s="40"/>
      <c r="W81" s="98" t="s">
        <v>418</v>
      </c>
      <c r="X81" s="97">
        <v>20</v>
      </c>
      <c r="Y81" s="99">
        <v>2.2884615384615383</v>
      </c>
      <c r="Z81" s="97"/>
      <c r="AB81" s="10" t="s">
        <v>399</v>
      </c>
      <c r="AC81" s="126">
        <v>73</v>
      </c>
      <c r="AD81" s="10" t="s">
        <v>295</v>
      </c>
      <c r="AE81" s="10" t="s">
        <v>322</v>
      </c>
      <c r="AF81" s="105">
        <v>16</v>
      </c>
      <c r="AG81" s="10" t="s">
        <v>295</v>
      </c>
    </row>
    <row r="82" spans="4:33" ht="23" x14ac:dyDescent="0.3">
      <c r="D82" s="91" t="s">
        <v>387</v>
      </c>
      <c r="E82" s="91">
        <v>51.016365691854759</v>
      </c>
      <c r="F82" s="91">
        <v>-3.8230113140005844</v>
      </c>
      <c r="G82" s="10" t="s">
        <v>1037</v>
      </c>
      <c r="I82" s="93">
        <v>142</v>
      </c>
      <c r="J82" s="10" t="s">
        <v>298</v>
      </c>
      <c r="K82" s="94">
        <v>1.06</v>
      </c>
      <c r="L82" s="10" t="s">
        <v>298</v>
      </c>
      <c r="M82" s="10" t="s">
        <v>408</v>
      </c>
      <c r="N82" s="95" t="s">
        <v>268</v>
      </c>
      <c r="P82" s="114" t="s">
        <v>413</v>
      </c>
      <c r="Q82" s="114" t="s">
        <v>252</v>
      </c>
      <c r="R82" s="113" t="s">
        <v>252</v>
      </c>
      <c r="S82" s="96"/>
      <c r="U82" s="97" t="s">
        <v>252</v>
      </c>
      <c r="V82" s="40"/>
      <c r="W82" s="98" t="s">
        <v>418</v>
      </c>
      <c r="X82" s="97">
        <v>20</v>
      </c>
      <c r="Y82" s="99">
        <v>16.76923076923077</v>
      </c>
      <c r="Z82" s="97"/>
      <c r="AB82" s="10" t="s">
        <v>319</v>
      </c>
      <c r="AC82" s="126">
        <v>100</v>
      </c>
      <c r="AD82" s="10" t="s">
        <v>295</v>
      </c>
      <c r="AE82" s="10"/>
      <c r="AF82" s="105"/>
      <c r="AG82" s="10"/>
    </row>
    <row r="83" spans="4:33" ht="23" x14ac:dyDescent="0.3">
      <c r="D83" s="91" t="s">
        <v>388</v>
      </c>
      <c r="E83" s="91">
        <v>50.31837249022518</v>
      </c>
      <c r="F83" s="91">
        <v>-5.2079443609139684</v>
      </c>
      <c r="G83" s="10" t="s">
        <v>1038</v>
      </c>
      <c r="I83" s="93">
        <v>58</v>
      </c>
      <c r="J83" s="10" t="s">
        <v>298</v>
      </c>
      <c r="K83" s="94">
        <v>2.62</v>
      </c>
      <c r="L83" s="10" t="s">
        <v>298</v>
      </c>
      <c r="M83" s="10" t="s">
        <v>408</v>
      </c>
      <c r="N83" s="95" t="s">
        <v>266</v>
      </c>
      <c r="P83" s="114" t="s">
        <v>413</v>
      </c>
      <c r="Q83" s="114" t="s">
        <v>413</v>
      </c>
      <c r="R83" s="113" t="s">
        <v>252</v>
      </c>
      <c r="S83" s="96"/>
      <c r="U83" s="97" t="s">
        <v>252</v>
      </c>
      <c r="V83" s="40"/>
      <c r="W83" s="98" t="s">
        <v>418</v>
      </c>
      <c r="X83" s="97">
        <v>20</v>
      </c>
      <c r="Y83" s="99">
        <v>2.7692307692307692</v>
      </c>
      <c r="Z83" s="97"/>
      <c r="AB83" s="121" t="s">
        <v>347</v>
      </c>
      <c r="AC83" s="126">
        <v>63</v>
      </c>
      <c r="AD83" s="10" t="s">
        <v>295</v>
      </c>
      <c r="AE83" s="121" t="s">
        <v>373</v>
      </c>
      <c r="AF83" s="105">
        <v>21</v>
      </c>
      <c r="AG83" s="10" t="s">
        <v>295</v>
      </c>
    </row>
    <row r="84" spans="4:33" ht="23" x14ac:dyDescent="0.3">
      <c r="D84" s="91" t="s">
        <v>389</v>
      </c>
      <c r="E84" s="91">
        <v>50.485543039067423</v>
      </c>
      <c r="F84" s="91">
        <v>-4.4532044093792083</v>
      </c>
      <c r="G84" s="10" t="s">
        <v>1039</v>
      </c>
      <c r="I84" s="93">
        <v>32</v>
      </c>
      <c r="J84" s="10" t="s">
        <v>298</v>
      </c>
      <c r="K84" s="94">
        <v>1.42</v>
      </c>
      <c r="L84" s="10" t="s">
        <v>298</v>
      </c>
      <c r="M84" s="10" t="s">
        <v>408</v>
      </c>
      <c r="N84" s="95" t="s">
        <v>268</v>
      </c>
      <c r="P84" s="114" t="s">
        <v>413</v>
      </c>
      <c r="Q84" s="114" t="s">
        <v>413</v>
      </c>
      <c r="R84" s="113" t="s">
        <v>252</v>
      </c>
      <c r="S84" s="96"/>
      <c r="U84" s="97" t="s">
        <v>252</v>
      </c>
      <c r="V84" s="40"/>
      <c r="W84" s="98" t="s">
        <v>418</v>
      </c>
      <c r="X84" s="97">
        <v>20</v>
      </c>
      <c r="Y84" s="99">
        <v>2.7692307692307692</v>
      </c>
      <c r="Z84" s="97"/>
      <c r="AB84" s="10" t="s">
        <v>362</v>
      </c>
      <c r="AC84" s="126">
        <v>71</v>
      </c>
      <c r="AD84" s="10" t="s">
        <v>295</v>
      </c>
      <c r="AE84" s="10" t="s">
        <v>372</v>
      </c>
      <c r="AF84" s="105">
        <v>17</v>
      </c>
      <c r="AG84" s="10" t="s">
        <v>295</v>
      </c>
    </row>
    <row r="85" spans="4:33" ht="23" x14ac:dyDescent="0.3">
      <c r="D85" s="91" t="s">
        <v>390</v>
      </c>
      <c r="E85" s="91">
        <v>50.438180958140229</v>
      </c>
      <c r="F85" s="91">
        <v>-4.9483257944372223</v>
      </c>
      <c r="G85" s="10" t="s">
        <v>1040</v>
      </c>
      <c r="I85" s="93">
        <v>293</v>
      </c>
      <c r="J85" s="10" t="s">
        <v>298</v>
      </c>
      <c r="K85" s="94">
        <v>3.15</v>
      </c>
      <c r="L85" s="10" t="s">
        <v>298</v>
      </c>
      <c r="M85" s="10" t="s">
        <v>408</v>
      </c>
      <c r="N85" s="95" t="s">
        <v>268</v>
      </c>
      <c r="P85" s="114" t="s">
        <v>413</v>
      </c>
      <c r="Q85" s="114" t="s">
        <v>413</v>
      </c>
      <c r="R85" s="113" t="s">
        <v>252</v>
      </c>
      <c r="S85" s="96"/>
      <c r="U85" s="97" t="s">
        <v>252</v>
      </c>
      <c r="V85" s="40"/>
      <c r="W85" s="98" t="s">
        <v>418</v>
      </c>
      <c r="X85" s="97">
        <v>20</v>
      </c>
      <c r="Y85" s="99">
        <v>6.9230769230769234</v>
      </c>
      <c r="Z85" s="97"/>
      <c r="AB85" s="121" t="s">
        <v>347</v>
      </c>
      <c r="AC85" s="126">
        <v>35</v>
      </c>
      <c r="AD85" s="10" t="s">
        <v>295</v>
      </c>
      <c r="AE85" s="121" t="s">
        <v>373</v>
      </c>
      <c r="AF85" s="105">
        <v>17</v>
      </c>
      <c r="AG85" s="10" t="s">
        <v>295</v>
      </c>
    </row>
    <row r="86" spans="4:33" ht="23" x14ac:dyDescent="0.3">
      <c r="D86" s="91" t="s">
        <v>391</v>
      </c>
      <c r="E86" s="91">
        <v>50.382629295685554</v>
      </c>
      <c r="F86" s="91">
        <v>-4.8966648857401855</v>
      </c>
      <c r="G86" s="10" t="s">
        <v>1041</v>
      </c>
      <c r="I86" s="93">
        <v>69</v>
      </c>
      <c r="J86" s="10" t="s">
        <v>298</v>
      </c>
      <c r="K86" s="94">
        <v>1.37</v>
      </c>
      <c r="L86" s="10" t="s">
        <v>298</v>
      </c>
      <c r="M86" s="10" t="s">
        <v>408</v>
      </c>
      <c r="N86" s="95" t="s">
        <v>268</v>
      </c>
      <c r="P86" s="114" t="s">
        <v>413</v>
      </c>
      <c r="Q86" s="114" t="s">
        <v>413</v>
      </c>
      <c r="R86" s="113" t="s">
        <v>252</v>
      </c>
      <c r="S86" s="96"/>
      <c r="U86" s="97" t="s">
        <v>252</v>
      </c>
      <c r="V86" s="40"/>
      <c r="W86" s="98" t="s">
        <v>418</v>
      </c>
      <c r="X86" s="97">
        <v>20</v>
      </c>
      <c r="Y86" s="99">
        <v>5.5576923076923075</v>
      </c>
      <c r="Z86" s="97"/>
      <c r="AB86" s="10" t="s">
        <v>378</v>
      </c>
      <c r="AC86" s="126">
        <v>89</v>
      </c>
      <c r="AD86" s="10" t="s">
        <v>295</v>
      </c>
      <c r="AE86" s="10" t="s">
        <v>372</v>
      </c>
      <c r="AF86" s="105">
        <v>5</v>
      </c>
      <c r="AG86" s="10" t="s">
        <v>295</v>
      </c>
    </row>
    <row r="87" spans="4:33" ht="23" x14ac:dyDescent="0.3">
      <c r="D87" s="91" t="s">
        <v>392</v>
      </c>
      <c r="E87" s="91">
        <v>50.640435046363358</v>
      </c>
      <c r="F87" s="91">
        <v>-4.3320580252810332</v>
      </c>
      <c r="G87" s="10" t="s">
        <v>1042</v>
      </c>
      <c r="H87" s="181"/>
      <c r="I87" s="93">
        <v>517</v>
      </c>
      <c r="J87" s="10" t="s">
        <v>294</v>
      </c>
      <c r="K87" s="94">
        <v>0.02</v>
      </c>
      <c r="L87" s="10" t="s">
        <v>294</v>
      </c>
      <c r="M87" s="10" t="s">
        <v>408</v>
      </c>
      <c r="N87" s="95" t="s">
        <v>411</v>
      </c>
      <c r="P87" s="114" t="s">
        <v>413</v>
      </c>
      <c r="Q87" s="114" t="s">
        <v>413</v>
      </c>
      <c r="R87" s="113" t="s">
        <v>413</v>
      </c>
      <c r="S87" s="96" t="s">
        <v>417</v>
      </c>
      <c r="U87" s="97" t="s">
        <v>413</v>
      </c>
      <c r="V87" s="10" t="s">
        <v>1042</v>
      </c>
      <c r="W87" s="98" t="s">
        <v>418</v>
      </c>
      <c r="X87" s="97">
        <v>30</v>
      </c>
      <c r="Y87" s="99" t="s">
        <v>419</v>
      </c>
      <c r="Z87" s="97"/>
      <c r="AB87" s="10" t="s">
        <v>1663</v>
      </c>
      <c r="AC87" s="105">
        <v>87</v>
      </c>
      <c r="AD87" s="10" t="s">
        <v>304</v>
      </c>
      <c r="AE87" s="10" t="s">
        <v>396</v>
      </c>
      <c r="AF87" s="105">
        <v>8</v>
      </c>
      <c r="AG87" s="10" t="s">
        <v>304</v>
      </c>
    </row>
    <row r="88" spans="4:33" ht="23" x14ac:dyDescent="0.3">
      <c r="D88" s="91" t="s">
        <v>393</v>
      </c>
      <c r="E88" s="91">
        <v>50.839035591988328</v>
      </c>
      <c r="F88" s="91">
        <v>-2.9421647160028082</v>
      </c>
      <c r="G88" s="10" t="s">
        <v>1043</v>
      </c>
      <c r="I88" s="93">
        <v>22</v>
      </c>
      <c r="J88" s="10" t="s">
        <v>298</v>
      </c>
      <c r="K88" s="94">
        <v>1.67</v>
      </c>
      <c r="L88" s="10" t="s">
        <v>298</v>
      </c>
      <c r="M88" s="10" t="s">
        <v>408</v>
      </c>
      <c r="N88" s="95" t="s">
        <v>268</v>
      </c>
      <c r="P88" s="114" t="s">
        <v>413</v>
      </c>
      <c r="Q88" s="114" t="s">
        <v>252</v>
      </c>
      <c r="R88" s="113" t="s">
        <v>252</v>
      </c>
      <c r="S88" s="96"/>
      <c r="U88" s="97" t="s">
        <v>252</v>
      </c>
      <c r="V88" s="40"/>
      <c r="W88" s="98" t="s">
        <v>418</v>
      </c>
      <c r="X88" s="97">
        <v>15</v>
      </c>
      <c r="Y88" s="99">
        <v>2.2115384615384617</v>
      </c>
      <c r="Z88" s="97"/>
      <c r="AB88" s="10" t="s">
        <v>396</v>
      </c>
      <c r="AC88" s="126">
        <v>59</v>
      </c>
      <c r="AD88" s="10" t="s">
        <v>295</v>
      </c>
      <c r="AE88" s="10" t="s">
        <v>359</v>
      </c>
      <c r="AF88" s="105">
        <v>32</v>
      </c>
      <c r="AG88" s="10" t="s">
        <v>295</v>
      </c>
    </row>
    <row r="89" spans="4:33" ht="23" x14ac:dyDescent="0.3">
      <c r="D89" s="91" t="s">
        <v>394</v>
      </c>
      <c r="E89" s="91">
        <v>49.987514891620961</v>
      </c>
      <c r="F89" s="91">
        <v>-5.2141151350963746</v>
      </c>
      <c r="G89" s="10" t="s">
        <v>1044</v>
      </c>
      <c r="I89" s="93">
        <v>68</v>
      </c>
      <c r="J89" s="10" t="s">
        <v>298</v>
      </c>
      <c r="K89" s="94">
        <v>1.06</v>
      </c>
      <c r="L89" s="10" t="s">
        <v>298</v>
      </c>
      <c r="M89" s="10" t="s">
        <v>408</v>
      </c>
      <c r="N89" s="95" t="s">
        <v>266</v>
      </c>
      <c r="P89" s="114" t="s">
        <v>413</v>
      </c>
      <c r="Q89" s="114" t="s">
        <v>252</v>
      </c>
      <c r="R89" s="113" t="s">
        <v>252</v>
      </c>
      <c r="S89" s="96"/>
      <c r="U89" s="97" t="s">
        <v>252</v>
      </c>
      <c r="V89" s="40"/>
      <c r="W89" s="98" t="s">
        <v>418</v>
      </c>
      <c r="X89" s="97">
        <v>30</v>
      </c>
      <c r="Y89" s="99">
        <v>4.5</v>
      </c>
      <c r="Z89" s="97"/>
      <c r="AB89" s="121" t="s">
        <v>347</v>
      </c>
      <c r="AC89" s="126">
        <v>89</v>
      </c>
      <c r="AD89" s="10" t="s">
        <v>295</v>
      </c>
      <c r="AE89" s="121" t="s">
        <v>373</v>
      </c>
      <c r="AF89" s="105">
        <v>7</v>
      </c>
      <c r="AG89" s="10" t="s">
        <v>295</v>
      </c>
    </row>
    <row r="90" spans="4:33" ht="23" x14ac:dyDescent="0.3">
      <c r="D90" s="91" t="s">
        <v>395</v>
      </c>
      <c r="E90" s="91">
        <v>50.592889160390342</v>
      </c>
      <c r="F90" s="91">
        <v>-3.4529730175805455</v>
      </c>
      <c r="G90" s="10" t="s">
        <v>1045</v>
      </c>
      <c r="I90" s="93">
        <v>388</v>
      </c>
      <c r="J90" s="10" t="s">
        <v>298</v>
      </c>
      <c r="K90" s="94">
        <v>3.14</v>
      </c>
      <c r="L90" s="10" t="s">
        <v>298</v>
      </c>
      <c r="M90" s="10" t="s">
        <v>408</v>
      </c>
      <c r="N90" s="95" t="s">
        <v>266</v>
      </c>
      <c r="P90" s="114" t="s">
        <v>413</v>
      </c>
      <c r="Q90" s="114" t="s">
        <v>413</v>
      </c>
      <c r="R90" s="113" t="s">
        <v>252</v>
      </c>
      <c r="S90" s="96"/>
      <c r="U90" s="97" t="s">
        <v>252</v>
      </c>
      <c r="V90" s="40"/>
      <c r="W90" s="98" t="s">
        <v>418</v>
      </c>
      <c r="X90" s="97">
        <v>30</v>
      </c>
      <c r="Y90" s="99">
        <v>9.3076923076923084</v>
      </c>
      <c r="Z90" s="97"/>
      <c r="AB90" s="10" t="s">
        <v>322</v>
      </c>
      <c r="AC90" s="126">
        <v>95</v>
      </c>
      <c r="AD90" s="10" t="s">
        <v>295</v>
      </c>
      <c r="AE90" s="121" t="s">
        <v>1662</v>
      </c>
      <c r="AF90" s="105">
        <v>3</v>
      </c>
      <c r="AG90" s="10" t="s">
        <v>295</v>
      </c>
    </row>
    <row r="91" spans="4:33" ht="23" x14ac:dyDescent="0.3">
      <c r="D91" s="91" t="s">
        <v>396</v>
      </c>
      <c r="E91" s="91">
        <v>50.884515969818871</v>
      </c>
      <c r="F91" s="91">
        <v>-3.4869358831076194</v>
      </c>
      <c r="G91" s="10" t="s">
        <v>1046</v>
      </c>
      <c r="H91" s="181"/>
      <c r="I91" s="93">
        <v>867</v>
      </c>
      <c r="J91" s="10" t="s">
        <v>294</v>
      </c>
      <c r="K91" s="94">
        <v>0.02</v>
      </c>
      <c r="L91" s="10" t="s">
        <v>294</v>
      </c>
      <c r="M91" s="10" t="s">
        <v>408</v>
      </c>
      <c r="N91" s="95" t="s">
        <v>410</v>
      </c>
      <c r="P91" s="114" t="s">
        <v>413</v>
      </c>
      <c r="Q91" s="114" t="s">
        <v>413</v>
      </c>
      <c r="R91" s="113" t="s">
        <v>413</v>
      </c>
      <c r="S91" s="96"/>
      <c r="U91" s="97" t="s">
        <v>413</v>
      </c>
      <c r="V91" s="10" t="s">
        <v>1046</v>
      </c>
      <c r="W91" s="98" t="s">
        <v>418</v>
      </c>
      <c r="X91" s="97">
        <v>30</v>
      </c>
      <c r="Y91" s="99" t="s">
        <v>419</v>
      </c>
      <c r="Z91" s="97"/>
      <c r="AB91" s="10" t="s">
        <v>1663</v>
      </c>
      <c r="AC91" s="105">
        <v>100</v>
      </c>
      <c r="AD91" s="10" t="s">
        <v>304</v>
      </c>
      <c r="AE91" s="10"/>
      <c r="AF91" s="105"/>
      <c r="AG91" s="10"/>
    </row>
    <row r="92" spans="4:33" ht="23" x14ac:dyDescent="0.3">
      <c r="D92" s="91" t="s">
        <v>397</v>
      </c>
      <c r="E92" s="91">
        <v>50.366225368389401</v>
      </c>
      <c r="F92" s="91">
        <v>-4.2296687401350903</v>
      </c>
      <c r="G92" s="10" t="s">
        <v>1047</v>
      </c>
      <c r="I92" s="93">
        <v>116</v>
      </c>
      <c r="J92" s="10" t="s">
        <v>298</v>
      </c>
      <c r="K92" s="94">
        <v>2.19</v>
      </c>
      <c r="L92" s="10" t="s">
        <v>298</v>
      </c>
      <c r="M92" s="10" t="s">
        <v>408</v>
      </c>
      <c r="N92" s="95" t="s">
        <v>268</v>
      </c>
      <c r="P92" s="114" t="s">
        <v>413</v>
      </c>
      <c r="Q92" s="114" t="s">
        <v>413</v>
      </c>
      <c r="R92" s="113" t="s">
        <v>252</v>
      </c>
      <c r="S92" s="96"/>
      <c r="U92" s="97" t="s">
        <v>252</v>
      </c>
      <c r="V92" s="40"/>
      <c r="W92" s="98" t="s">
        <v>418</v>
      </c>
      <c r="X92" s="97">
        <v>30</v>
      </c>
      <c r="Y92" s="99">
        <v>4.2307692307692308</v>
      </c>
      <c r="Z92" s="97"/>
      <c r="AB92" s="10" t="s">
        <v>340</v>
      </c>
      <c r="AC92" s="126">
        <v>84</v>
      </c>
      <c r="AD92" s="10" t="s">
        <v>295</v>
      </c>
      <c r="AE92" s="10" t="s">
        <v>378</v>
      </c>
      <c r="AF92" s="105">
        <v>13</v>
      </c>
      <c r="AG92" s="10" t="s">
        <v>295</v>
      </c>
    </row>
    <row r="93" spans="4:33" ht="23" x14ac:dyDescent="0.3">
      <c r="D93" s="91" t="s">
        <v>398</v>
      </c>
      <c r="E93" s="91">
        <v>50.951615683131315</v>
      </c>
      <c r="F93" s="91">
        <v>-4.1612704178946176</v>
      </c>
      <c r="G93" s="10" t="s">
        <v>1048</v>
      </c>
      <c r="I93" s="93">
        <v>130</v>
      </c>
      <c r="J93" s="10" t="s">
        <v>298</v>
      </c>
      <c r="K93" s="94">
        <v>1.89</v>
      </c>
      <c r="L93" s="10" t="s">
        <v>298</v>
      </c>
      <c r="M93" s="10" t="s">
        <v>408</v>
      </c>
      <c r="N93" s="95" t="s">
        <v>412</v>
      </c>
      <c r="P93" s="114" t="s">
        <v>413</v>
      </c>
      <c r="Q93" s="114" t="s">
        <v>413</v>
      </c>
      <c r="R93" s="113" t="s">
        <v>252</v>
      </c>
      <c r="S93" s="96" t="s">
        <v>417</v>
      </c>
      <c r="U93" s="97" t="s">
        <v>252</v>
      </c>
      <c r="V93" s="40"/>
      <c r="W93" s="98" t="s">
        <v>418</v>
      </c>
      <c r="X93" s="97">
        <v>20</v>
      </c>
      <c r="Y93" s="99">
        <v>8.2115384615384617</v>
      </c>
      <c r="Z93" s="97"/>
      <c r="AB93" s="10" t="s">
        <v>319</v>
      </c>
      <c r="AC93" s="126">
        <v>100</v>
      </c>
      <c r="AD93" s="10" t="s">
        <v>295</v>
      </c>
      <c r="AE93" s="10"/>
      <c r="AF93" s="105"/>
      <c r="AG93" s="10"/>
    </row>
    <row r="94" spans="4:33" ht="23" x14ac:dyDescent="0.3">
      <c r="D94" s="91" t="s">
        <v>399</v>
      </c>
      <c r="E94" s="91">
        <v>50.437292221779487</v>
      </c>
      <c r="F94" s="91">
        <v>-3.6806280351526111</v>
      </c>
      <c r="G94" s="10" t="s">
        <v>1049</v>
      </c>
      <c r="H94" s="181"/>
      <c r="I94" s="93">
        <v>144</v>
      </c>
      <c r="J94" s="10" t="s">
        <v>294</v>
      </c>
      <c r="K94" s="94">
        <v>0.02</v>
      </c>
      <c r="L94" s="10" t="s">
        <v>294</v>
      </c>
      <c r="M94" s="10" t="s">
        <v>408</v>
      </c>
      <c r="N94" s="95" t="s">
        <v>270</v>
      </c>
      <c r="P94" s="114" t="s">
        <v>413</v>
      </c>
      <c r="Q94" s="114" t="s">
        <v>413</v>
      </c>
      <c r="R94" s="113" t="s">
        <v>413</v>
      </c>
      <c r="S94" s="96"/>
      <c r="U94" s="97" t="s">
        <v>413</v>
      </c>
      <c r="V94" s="10" t="s">
        <v>1049</v>
      </c>
      <c r="W94" s="98" t="s">
        <v>418</v>
      </c>
      <c r="X94" s="97">
        <v>30</v>
      </c>
      <c r="Y94" s="99" t="s">
        <v>419</v>
      </c>
      <c r="Z94" s="97"/>
      <c r="AB94" s="10" t="s">
        <v>1665</v>
      </c>
      <c r="AC94" s="105">
        <v>43</v>
      </c>
      <c r="AD94" s="10" t="s">
        <v>304</v>
      </c>
      <c r="AE94" s="10" t="s">
        <v>322</v>
      </c>
      <c r="AF94" s="105">
        <v>39</v>
      </c>
      <c r="AG94" s="10" t="s">
        <v>304</v>
      </c>
    </row>
    <row r="95" spans="4:33" ht="23" x14ac:dyDescent="0.3">
      <c r="D95" s="91" t="s">
        <v>400</v>
      </c>
      <c r="E95" s="91">
        <v>50.535799596504326</v>
      </c>
      <c r="F95" s="91">
        <v>-4.9581808584683174</v>
      </c>
      <c r="G95" s="10" t="s">
        <v>1050</v>
      </c>
      <c r="I95" s="93">
        <v>134</v>
      </c>
      <c r="J95" s="10" t="s">
        <v>298</v>
      </c>
      <c r="K95" s="94">
        <v>1.85</v>
      </c>
      <c r="L95" s="10" t="s">
        <v>298</v>
      </c>
      <c r="M95" s="10" t="s">
        <v>408</v>
      </c>
      <c r="N95" s="95" t="s">
        <v>268</v>
      </c>
      <c r="P95" s="114" t="s">
        <v>413</v>
      </c>
      <c r="Q95" s="114" t="s">
        <v>413</v>
      </c>
      <c r="R95" s="113" t="s">
        <v>252</v>
      </c>
      <c r="S95" s="96"/>
      <c r="U95" s="97" t="s">
        <v>252</v>
      </c>
      <c r="V95" s="40"/>
      <c r="W95" s="98" t="s">
        <v>418</v>
      </c>
      <c r="X95" s="97">
        <v>30</v>
      </c>
      <c r="Y95" s="99">
        <v>5.5961538461538458</v>
      </c>
      <c r="Z95" s="97"/>
      <c r="AB95" s="10" t="s">
        <v>372</v>
      </c>
      <c r="AC95" s="126">
        <v>88</v>
      </c>
      <c r="AD95" s="10" t="s">
        <v>295</v>
      </c>
      <c r="AE95" s="10" t="s">
        <v>378</v>
      </c>
      <c r="AF95" s="105">
        <v>10</v>
      </c>
      <c r="AG95" s="10" t="s">
        <v>295</v>
      </c>
    </row>
    <row r="96" spans="4:33" ht="23" x14ac:dyDescent="0.3">
      <c r="D96" s="91" t="s">
        <v>401</v>
      </c>
      <c r="E96" s="91">
        <v>50.130131563900278</v>
      </c>
      <c r="F96" s="91">
        <v>-5.6864800674744034</v>
      </c>
      <c r="G96" s="10" t="s">
        <v>1051</v>
      </c>
      <c r="I96" s="93">
        <v>63</v>
      </c>
      <c r="J96" s="10" t="s">
        <v>298</v>
      </c>
      <c r="K96" s="94">
        <v>3.16</v>
      </c>
      <c r="L96" s="10" t="s">
        <v>298</v>
      </c>
      <c r="M96" s="10" t="s">
        <v>408</v>
      </c>
      <c r="N96" s="95" t="s">
        <v>266</v>
      </c>
      <c r="P96" s="114" t="s">
        <v>413</v>
      </c>
      <c r="Q96" s="114" t="s">
        <v>252</v>
      </c>
      <c r="R96" s="113" t="s">
        <v>252</v>
      </c>
      <c r="S96" s="96"/>
      <c r="U96" s="97" t="s">
        <v>252</v>
      </c>
      <c r="V96" s="40"/>
      <c r="W96" s="98" t="s">
        <v>418</v>
      </c>
      <c r="X96" s="97">
        <v>15</v>
      </c>
      <c r="Y96" s="99">
        <v>3.2115384615384617</v>
      </c>
      <c r="Z96" s="97"/>
      <c r="AB96" s="121" t="s">
        <v>347</v>
      </c>
      <c r="AC96" s="126">
        <v>84</v>
      </c>
      <c r="AD96" s="10" t="s">
        <v>295</v>
      </c>
      <c r="AE96" s="121" t="s">
        <v>373</v>
      </c>
      <c r="AF96" s="105">
        <v>8</v>
      </c>
      <c r="AG96" s="10" t="s">
        <v>295</v>
      </c>
    </row>
    <row r="97" spans="4:33" ht="23" x14ac:dyDescent="0.3">
      <c r="D97" s="91" t="s">
        <v>402</v>
      </c>
      <c r="E97" s="91">
        <v>50.898339115263454</v>
      </c>
      <c r="F97" s="91">
        <v>-3.3343484153241367</v>
      </c>
      <c r="G97" s="10" t="s">
        <v>1052</v>
      </c>
      <c r="I97" s="93">
        <v>26</v>
      </c>
      <c r="J97" s="10" t="s">
        <v>298</v>
      </c>
      <c r="K97" s="94">
        <v>2.0699999999999998</v>
      </c>
      <c r="L97" s="10" t="s">
        <v>298</v>
      </c>
      <c r="M97" s="10" t="s">
        <v>408</v>
      </c>
      <c r="N97" s="95" t="s">
        <v>412</v>
      </c>
      <c r="P97" s="115" t="s">
        <v>413</v>
      </c>
      <c r="Q97" s="115" t="s">
        <v>252</v>
      </c>
      <c r="R97" s="103" t="s">
        <v>252</v>
      </c>
      <c r="S97" s="109" t="s">
        <v>417</v>
      </c>
      <c r="U97" s="97" t="s">
        <v>252</v>
      </c>
      <c r="V97" s="40"/>
      <c r="W97" s="111" t="s">
        <v>418</v>
      </c>
      <c r="X97" s="97">
        <v>20</v>
      </c>
      <c r="Y97" s="99">
        <v>1.5576923076923077</v>
      </c>
      <c r="Z97" s="112"/>
      <c r="AB97" s="10" t="s">
        <v>396</v>
      </c>
      <c r="AC97" s="126">
        <v>92</v>
      </c>
      <c r="AD97" s="10" t="s">
        <v>295</v>
      </c>
      <c r="AE97" s="10" t="s">
        <v>319</v>
      </c>
      <c r="AF97" s="105">
        <v>6</v>
      </c>
      <c r="AG97" s="10" t="s">
        <v>295</v>
      </c>
    </row>
    <row r="98" spans="4:33" ht="23" x14ac:dyDescent="0.3">
      <c r="D98" s="91" t="s">
        <v>403</v>
      </c>
      <c r="E98" s="91">
        <v>50.735964751150306</v>
      </c>
      <c r="F98" s="91">
        <v>-2.9449125617108138</v>
      </c>
      <c r="G98" s="10" t="s">
        <v>1053</v>
      </c>
      <c r="I98" s="93">
        <v>137</v>
      </c>
      <c r="J98" s="10" t="s">
        <v>298</v>
      </c>
      <c r="K98" s="94">
        <v>2.99</v>
      </c>
      <c r="L98" s="10" t="s">
        <v>298</v>
      </c>
      <c r="M98" s="10" t="s">
        <v>408</v>
      </c>
      <c r="N98" s="95" t="s">
        <v>268</v>
      </c>
      <c r="P98" s="115" t="s">
        <v>413</v>
      </c>
      <c r="Q98" s="115" t="s">
        <v>413</v>
      </c>
      <c r="R98" s="103" t="s">
        <v>252</v>
      </c>
      <c r="S98" s="109"/>
      <c r="U98" s="97" t="s">
        <v>252</v>
      </c>
      <c r="V98" s="40"/>
      <c r="W98" s="111" t="s">
        <v>418</v>
      </c>
      <c r="X98" s="97">
        <v>20</v>
      </c>
      <c r="Y98" s="99">
        <v>5.0576923076923075</v>
      </c>
      <c r="Z98" s="112"/>
      <c r="AB98" s="121" t="s">
        <v>367</v>
      </c>
      <c r="AC98" s="126">
        <v>69</v>
      </c>
      <c r="AD98" s="10" t="s">
        <v>295</v>
      </c>
      <c r="AE98" s="10" t="s">
        <v>359</v>
      </c>
      <c r="AF98" s="105">
        <v>27</v>
      </c>
      <c r="AG98" s="10" t="s">
        <v>295</v>
      </c>
    </row>
    <row r="99" spans="4:33" ht="23" x14ac:dyDescent="0.3">
      <c r="D99" s="91" t="s">
        <v>404</v>
      </c>
      <c r="E99" s="91">
        <v>50.525023430168943</v>
      </c>
      <c r="F99" s="91">
        <v>-4.8493479664913908</v>
      </c>
      <c r="G99" s="10" t="s">
        <v>1054</v>
      </c>
      <c r="I99" s="93">
        <v>117</v>
      </c>
      <c r="J99" s="10" t="s">
        <v>298</v>
      </c>
      <c r="K99" s="94">
        <v>3.4</v>
      </c>
      <c r="L99" s="10" t="s">
        <v>298</v>
      </c>
      <c r="M99" s="10" t="s">
        <v>408</v>
      </c>
      <c r="N99" s="95" t="s">
        <v>266</v>
      </c>
      <c r="P99" s="115" t="s">
        <v>413</v>
      </c>
      <c r="Q99" s="115" t="s">
        <v>413</v>
      </c>
      <c r="R99" s="103" t="s">
        <v>252</v>
      </c>
      <c r="S99" s="109"/>
      <c r="U99" s="97" t="s">
        <v>252</v>
      </c>
      <c r="V99" s="40"/>
      <c r="W99" s="111" t="s">
        <v>418</v>
      </c>
      <c r="X99" s="97">
        <v>30</v>
      </c>
      <c r="Y99" s="99">
        <v>0.15384615384615385</v>
      </c>
      <c r="Z99" s="112"/>
      <c r="AB99" s="10" t="s">
        <v>372</v>
      </c>
      <c r="AC99" s="126">
        <v>92</v>
      </c>
      <c r="AD99" s="10" t="s">
        <v>295</v>
      </c>
      <c r="AE99" s="10" t="s">
        <v>378</v>
      </c>
      <c r="AF99" s="105">
        <v>7</v>
      </c>
      <c r="AG99" s="10" t="s">
        <v>295</v>
      </c>
    </row>
    <row r="100" spans="4:33" ht="23" x14ac:dyDescent="0.3">
      <c r="D100" s="91" t="s">
        <v>405</v>
      </c>
      <c r="E100" s="91">
        <v>50.318889096355399</v>
      </c>
      <c r="F100" s="91">
        <v>-4.0927042323051355</v>
      </c>
      <c r="G100" s="10" t="s">
        <v>1055</v>
      </c>
      <c r="I100" s="93">
        <v>32</v>
      </c>
      <c r="J100" s="10" t="s">
        <v>298</v>
      </c>
      <c r="K100" s="94">
        <v>1.92</v>
      </c>
      <c r="L100" s="10" t="s">
        <v>298</v>
      </c>
      <c r="M100" s="10" t="s">
        <v>408</v>
      </c>
      <c r="N100" s="95" t="s">
        <v>270</v>
      </c>
      <c r="P100" s="115" t="s">
        <v>413</v>
      </c>
      <c r="Q100" s="115" t="s">
        <v>252</v>
      </c>
      <c r="R100" s="103" t="s">
        <v>252</v>
      </c>
      <c r="S100" s="109"/>
      <c r="U100" s="97" t="s">
        <v>252</v>
      </c>
      <c r="V100" s="40"/>
      <c r="W100" s="111" t="s">
        <v>418</v>
      </c>
      <c r="X100" s="97">
        <v>15</v>
      </c>
      <c r="Y100" s="99">
        <v>2.8076923076923075</v>
      </c>
      <c r="Z100" s="112"/>
      <c r="AB100" s="10" t="s">
        <v>340</v>
      </c>
      <c r="AC100" s="126">
        <v>69</v>
      </c>
      <c r="AD100" s="10" t="s">
        <v>295</v>
      </c>
      <c r="AE100" s="121" t="s">
        <v>369</v>
      </c>
      <c r="AF100" s="105">
        <v>30</v>
      </c>
      <c r="AG100" s="10" t="s">
        <v>295</v>
      </c>
    </row>
    <row r="101" spans="4:33" ht="23" x14ac:dyDescent="0.3">
      <c r="D101" s="91" t="s">
        <v>406</v>
      </c>
      <c r="E101" s="91">
        <v>50.886720539734306</v>
      </c>
      <c r="F101" s="91">
        <v>-3.3646539393550894</v>
      </c>
      <c r="G101" s="10" t="s">
        <v>1056</v>
      </c>
      <c r="I101" s="93">
        <v>50</v>
      </c>
      <c r="J101" s="10" t="s">
        <v>298</v>
      </c>
      <c r="K101" s="94">
        <v>2.63</v>
      </c>
      <c r="L101" s="10" t="s">
        <v>298</v>
      </c>
      <c r="M101" s="10" t="s">
        <v>408</v>
      </c>
      <c r="N101" s="95" t="s">
        <v>268</v>
      </c>
      <c r="P101" s="115" t="s">
        <v>413</v>
      </c>
      <c r="Q101" s="115" t="s">
        <v>413</v>
      </c>
      <c r="R101" s="103" t="s">
        <v>252</v>
      </c>
      <c r="S101" s="109"/>
      <c r="U101" s="97" t="s">
        <v>252</v>
      </c>
      <c r="V101" s="40"/>
      <c r="W101" s="111" t="s">
        <v>418</v>
      </c>
      <c r="X101" s="97">
        <v>20</v>
      </c>
      <c r="Y101" s="99">
        <v>2.6538461538461537</v>
      </c>
      <c r="Z101" s="112"/>
      <c r="AB101" s="10" t="s">
        <v>396</v>
      </c>
      <c r="AC101" s="126">
        <v>94</v>
      </c>
      <c r="AD101" s="10" t="s">
        <v>295</v>
      </c>
      <c r="AE101" s="10" t="s">
        <v>319</v>
      </c>
      <c r="AF101" s="105">
        <v>4</v>
      </c>
      <c r="AG101" s="10" t="s">
        <v>295</v>
      </c>
    </row>
    <row r="102" spans="4:33" ht="23" x14ac:dyDescent="0.3">
      <c r="D102" s="91" t="s">
        <v>407</v>
      </c>
      <c r="E102" s="91">
        <v>50.776241363148472</v>
      </c>
      <c r="F102" s="91">
        <v>-3.7183675718453864</v>
      </c>
      <c r="G102" s="10" t="s">
        <v>1057</v>
      </c>
      <c r="I102" s="93">
        <v>29</v>
      </c>
      <c r="J102" s="10" t="s">
        <v>298</v>
      </c>
      <c r="K102" s="94">
        <v>3.83</v>
      </c>
      <c r="L102" s="10" t="s">
        <v>298</v>
      </c>
      <c r="M102" s="10" t="s">
        <v>408</v>
      </c>
      <c r="N102" s="95" t="s">
        <v>268</v>
      </c>
      <c r="P102" s="115" t="s">
        <v>413</v>
      </c>
      <c r="Q102" s="115" t="s">
        <v>413</v>
      </c>
      <c r="R102" s="103" t="s">
        <v>252</v>
      </c>
      <c r="S102" s="109"/>
      <c r="U102" s="110" t="s">
        <v>252</v>
      </c>
      <c r="V102" s="40"/>
      <c r="W102" s="111" t="s">
        <v>418</v>
      </c>
      <c r="X102" s="97">
        <v>20</v>
      </c>
      <c r="Y102" s="99">
        <v>0.94230769230769229</v>
      </c>
      <c r="Z102" s="112"/>
      <c r="AB102" s="10" t="s">
        <v>364</v>
      </c>
      <c r="AC102" s="126">
        <v>94</v>
      </c>
      <c r="AD102" s="10" t="s">
        <v>295</v>
      </c>
      <c r="AE102" s="10" t="s">
        <v>319</v>
      </c>
      <c r="AF102" s="105">
        <v>3</v>
      </c>
      <c r="AG102" s="10" t="s">
        <v>295</v>
      </c>
    </row>
    <row r="103" spans="4:33" ht="21.75" customHeight="1" x14ac:dyDescent="0.3">
      <c r="D103" s="91" t="s">
        <v>1658</v>
      </c>
      <c r="E103" s="91">
        <v>50.346128687838714</v>
      </c>
      <c r="F103" s="91">
        <v>-4.0010209027843313</v>
      </c>
      <c r="G103" s="10" t="s">
        <v>1659</v>
      </c>
      <c r="I103" s="93">
        <v>26</v>
      </c>
      <c r="J103" s="10" t="s">
        <v>298</v>
      </c>
      <c r="K103" s="94">
        <v>1.23</v>
      </c>
      <c r="L103" s="10" t="s">
        <v>298</v>
      </c>
      <c r="M103" s="10" t="s">
        <v>408</v>
      </c>
      <c r="N103" s="95" t="s">
        <v>268</v>
      </c>
      <c r="P103" s="115" t="s">
        <v>413</v>
      </c>
      <c r="Q103" s="115" t="s">
        <v>413</v>
      </c>
      <c r="R103" s="103" t="s">
        <v>252</v>
      </c>
      <c r="S103" s="109"/>
      <c r="U103" s="110" t="s">
        <v>252</v>
      </c>
      <c r="V103" s="40"/>
      <c r="W103" s="111" t="s">
        <v>418</v>
      </c>
      <c r="X103" s="97">
        <v>20</v>
      </c>
      <c r="Y103" s="99">
        <v>2.8076923076923075</v>
      </c>
      <c r="Z103" s="112"/>
      <c r="AB103" s="10" t="s">
        <v>340</v>
      </c>
      <c r="AC103" s="126">
        <v>67</v>
      </c>
      <c r="AD103" s="10" t="s">
        <v>295</v>
      </c>
      <c r="AE103" s="121" t="s">
        <v>369</v>
      </c>
      <c r="AF103" s="105">
        <v>28</v>
      </c>
      <c r="AG103" s="10" t="s">
        <v>295</v>
      </c>
    </row>
    <row r="104" spans="4:33" x14ac:dyDescent="0.3">
      <c r="I104" s="118"/>
      <c r="J104" s="123"/>
      <c r="K104" s="118"/>
      <c r="L104" s="118"/>
      <c r="M104" s="118"/>
      <c r="N104" s="118"/>
      <c r="X104" s="118"/>
      <c r="Y104" s="118"/>
      <c r="Z104" s="119"/>
      <c r="AA104" s="118"/>
      <c r="AB104" s="118"/>
      <c r="AC104" s="118"/>
      <c r="AD104" s="118"/>
      <c r="AE104" s="118"/>
    </row>
    <row r="105" spans="4:33" x14ac:dyDescent="0.3">
      <c r="I105" s="118"/>
      <c r="J105" s="120"/>
      <c r="K105" s="118"/>
      <c r="L105" s="118"/>
      <c r="X105" s="118"/>
      <c r="Y105" s="118"/>
      <c r="Z105" s="119"/>
      <c r="AA105" s="118"/>
      <c r="AB105" s="118"/>
      <c r="AC105" s="118"/>
      <c r="AD105" s="118"/>
      <c r="AE105" s="118"/>
    </row>
    <row r="106" spans="4:33" x14ac:dyDescent="0.3">
      <c r="D106" s="122"/>
      <c r="E106" s="118"/>
      <c r="X106" s="118"/>
      <c r="Y106" s="118"/>
      <c r="Z106" s="119"/>
      <c r="AA106" s="118"/>
      <c r="AB106" s="118"/>
      <c r="AC106" s="118"/>
      <c r="AD106" s="118"/>
      <c r="AE106" s="118"/>
    </row>
    <row r="107" spans="4:33" x14ac:dyDescent="0.3">
      <c r="D107" s="122"/>
      <c r="E107" s="118"/>
    </row>
    <row r="108" spans="4:33" x14ac:dyDescent="0.3">
      <c r="D108" s="122"/>
      <c r="E108" s="118"/>
    </row>
  </sheetData>
  <protectedRanges>
    <protectedRange sqref="V97:X101 V13:V14 V95:V96 O97:T101 V17:V18 V20 V22 V24:V28 V43 V45 V47:V53 V56 V58 V63 V66 V70:V72 V74:V76 V78:V86 V88:V90 V92:V93 V60:V61 V31:V34 V37:V41 T12:T96 O12:O96 Z97:Z103 J12:J103 L12:M103 D11:Z11 D105:Z1273 E104:Z104 O102:X103 H12:H103" name="Range1"/>
    <protectedRange sqref="N12:N96 N102:N103" name="Range1_2"/>
    <protectedRange sqref="N97" name="Range3_3"/>
    <protectedRange sqref="N98" name="Range3_5"/>
    <protectedRange sqref="N99" name="Range3_7"/>
    <protectedRange sqref="N100" name="Range3_9"/>
    <protectedRange sqref="N101" name="Range3_11"/>
    <protectedRange sqref="V12" name="Range1_1"/>
    <protectedRange sqref="V19" name="Range1_3"/>
    <protectedRange sqref="V21" name="Range1_4"/>
    <protectedRange sqref="V23" name="Range1_5"/>
    <protectedRange sqref="V29" name="Range1_6"/>
    <protectedRange sqref="V30" name="Range1_6_1"/>
    <protectedRange sqref="V35" name="Range1_7"/>
    <protectedRange sqref="V36" name="Range1_7_1"/>
    <protectedRange sqref="V42" name="Range1_8"/>
    <protectedRange sqref="V44" name="Range1_9"/>
    <protectedRange sqref="V46" name="Range1_10"/>
    <protectedRange sqref="V54" name="Range1_11"/>
    <protectedRange sqref="V55" name="Range1_11_1"/>
    <protectedRange sqref="V57" name="Range1_12"/>
    <protectedRange sqref="V59" name="Range1_13"/>
    <protectedRange sqref="V62" name="Range1_14"/>
    <protectedRange sqref="V64" name="Range1_15"/>
    <protectedRange sqref="V65" name="Range1_15_1"/>
    <protectedRange sqref="V68" name="Range1_16_1"/>
    <protectedRange sqref="V69" name="Range1_16_2"/>
    <protectedRange sqref="V73" name="Range1_17"/>
    <protectedRange sqref="V77" name="Range1_18"/>
    <protectedRange sqref="V87" name="Range1_19"/>
    <protectedRange sqref="V91" name="Range1_20"/>
    <protectedRange sqref="V94" name="Range1_21"/>
    <protectedRange sqref="AE91:AG91 AE78:AG78 AF14:AG14 AE27:AG27 AF47:AG48 AE49:AG49 AE65:AG65 AE73:AG73 AE12:AG12 AE15:AG15 AE19:AG19 AC13:AC14 AF13 AC17:AC18 AF17:AG18 AC20 AC22 AC24:AC25 AF20:AG20 AC26:AD27 AC30:AG30 AC28 AF28 AF31:AF32 AC31:AC33 AC34:AD34 AF33:AG35 AF43:AG43 AF45:AG45 AC43:AD43 AF50:AG56 AC60:AD61 AF66:AG66 AF70:AG72 AF79:AG86 AC70:AD72 AC95:AD102 AF92:AG93 AD103 AG103 AF22:AG22 AF24:AG26 AC37:AD41 AC45:AD45 AC47:AD56 AC58:AD58 AF58:AG58 AF60:AG63 AF37:AG41 AC63:AD63 AC66:AD66 AC74:AD86 AC88:AD90 AF88:AG90 AC92:AD93 AF95:AG102 AF74:AG77" name="Range1_23"/>
    <protectedRange sqref="E97:G97" name="Range3_2_1"/>
    <protectedRange sqref="E98:G98" name="Range3_4_1"/>
    <protectedRange sqref="E99:G99" name="Range3_6_1"/>
    <protectedRange sqref="E101:G101" name="Range3_10_1"/>
    <protectedRange sqref="G23" name="Range1_5_2_1"/>
    <protectedRange sqref="G103" name="Range3"/>
    <protectedRange sqref="AD13" name="Range1_23_1"/>
    <protectedRange sqref="AG13" name="Range1_23_2"/>
    <protectedRange sqref="AD14 AD17:AD18 AD20 AD22 AD24:AD25" name="Range1_23_3"/>
    <protectedRange sqref="AD28" name="Range1_23_4"/>
    <protectedRange sqref="AG28" name="Range1_23_5"/>
    <protectedRange sqref="AD31" name="Range1_23_6"/>
    <protectedRange sqref="AG31:AG32" name="Range1_23_7"/>
    <protectedRange sqref="AD32" name="Range1_23_8"/>
    <protectedRange sqref="AD33" name="Range1_23_9"/>
    <protectedRange sqref="AB59" name="Range1_23_10"/>
    <protectedRange sqref="AB67" name="Range1_23_11"/>
    <protectedRange sqref="AB94" name="Range1_23_1_1"/>
  </protectedRanges>
  <autoFilter ref="I11:N103" xr:uid="{00000000-0001-0000-0100-000000000000}"/>
  <sortState xmlns:xlrd2="http://schemas.microsoft.com/office/spreadsheetml/2017/richdata2" ref="B12:AG102">
    <sortCondition ref="D12:D102"/>
  </sortState>
  <mergeCells count="7">
    <mergeCell ref="B2:R2"/>
    <mergeCell ref="D5:G5"/>
    <mergeCell ref="I5:N5"/>
    <mergeCell ref="P5:S5"/>
    <mergeCell ref="U5:Z5"/>
    <mergeCell ref="D3:AG3"/>
    <mergeCell ref="AB5:AG5"/>
  </mergeCells>
  <conditionalFormatting sqref="AB97">
    <cfRule type="duplicateValues" dxfId="14" priority="18"/>
  </conditionalFormatting>
  <conditionalFormatting sqref="AB63">
    <cfRule type="duplicateValues" dxfId="13" priority="4"/>
  </conditionalFormatting>
  <conditionalFormatting sqref="AB77">
    <cfRule type="duplicateValues" dxfId="12" priority="2"/>
  </conditionalFormatting>
  <conditionalFormatting sqref="AE77">
    <cfRule type="duplicateValues" dxfId="11" priority="1"/>
  </conditionalFormatting>
  <dataValidations count="1">
    <dataValidation type="list" allowBlank="1" showInputMessage="1" showErrorMessage="1" sqref="P12:Q96" xr:uid="{35C31EF3-14D0-4DA6-AADE-CA7073CCD55D}">
      <formula1>"Y,N"</formula1>
    </dataValidation>
  </dataValidations>
  <pageMargins left="0.7" right="0.7" top="0.75" bottom="0.75" header="0.3" footer="0.3"/>
  <pageSetup paperSize="8" scale="47" orientation="landscape" horizontalDpi="1200" verticalDpi="1200" r:id="rId1"/>
  <headerFooter>
    <oddFooter>&amp;L_x000D_&amp;1#&amp;"Calibri"&amp;10&amp;K000000 Classification: BUSINESS</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Dropdowns!$C$4:$C$5</xm:f>
          </x14:formula1>
          <xm:sqref>U102:U103 V13:V14 V17:V18 V20 V22 V24:V28 V43 V45 V47:V53 V56 V58 V60:V61 V63 V66 V70:V72 V74:V76 V78:V86 V92:V93 V31:V34 V37:V41 V88:V90 P97:R103 V95:V102</xm:sqref>
        </x14:dataValidation>
        <x14:dataValidation type="list" allowBlank="1" showInputMessage="1" showErrorMessage="1" xr:uid="{00000000-0002-0000-0100-000000000000}">
          <x14:formula1>
            <xm:f>Dropdowns!$B$4:$B$5</xm:f>
          </x14:formula1>
          <xm:sqref>L12:L103 J12:J103</xm:sqref>
        </x14:dataValidation>
        <x14:dataValidation type="list" allowBlank="1" showInputMessage="1" showErrorMessage="1" xr:uid="{00000000-0002-0000-0100-000002000000}">
          <x14:formula1>
            <xm:f>Dropdowns!$D$4:$D$8</xm:f>
          </x14:formula1>
          <xm:sqref>AD29:AD30 AG29:AG30 AG12 AD34:AD103 AD19 AD21 AD23 AD26:AD27 AD12 AD15:AD16 AG14:AG27 AG33:AG103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B574"/>
  <sheetViews>
    <sheetView showGridLines="0" topLeftCell="A29" zoomScale="80" zoomScaleNormal="80" workbookViewId="0">
      <selection activeCell="E240" sqref="E240"/>
    </sheetView>
  </sheetViews>
  <sheetFormatPr defaultRowHeight="14" x14ac:dyDescent="0.3"/>
  <cols>
    <col min="1" max="1" width="4.33203125" customWidth="1"/>
    <col min="2" max="2" width="24.75" customWidth="1"/>
    <col min="3" max="3" width="3.5" customWidth="1"/>
    <col min="4" max="4" width="41.33203125" customWidth="1"/>
    <col min="5" max="5" width="30" customWidth="1"/>
    <col min="6" max="6" width="17.5" customWidth="1"/>
    <col min="7" max="7" width="16.75" customWidth="1"/>
    <col min="8" max="8" width="3.5" customWidth="1"/>
    <col min="9" max="9" width="24.25" customWidth="1"/>
    <col min="10" max="10" width="21.33203125" customWidth="1"/>
  </cols>
  <sheetData>
    <row r="1" spans="2:28" ht="20" x14ac:dyDescent="0.3">
      <c r="B1" s="8" t="s">
        <v>66</v>
      </c>
      <c r="C1" s="8"/>
      <c r="D1" s="8"/>
      <c r="E1" s="8"/>
      <c r="F1" s="8"/>
      <c r="G1" s="8"/>
      <c r="H1" s="8"/>
      <c r="I1" s="8" t="str">
        <f>'Contact information'!C6</f>
        <v>South West Water</v>
      </c>
      <c r="J1" s="8"/>
      <c r="O1" s="27"/>
      <c r="P1" s="27"/>
      <c r="Q1" s="27"/>
      <c r="R1" s="27"/>
      <c r="S1" s="27"/>
      <c r="T1" s="27"/>
      <c r="U1" s="27"/>
      <c r="V1" s="27"/>
      <c r="W1" s="27"/>
      <c r="X1" s="27"/>
      <c r="Y1" s="27"/>
      <c r="Z1" s="27"/>
      <c r="AA1" s="27"/>
      <c r="AB1" s="27"/>
    </row>
    <row r="2" spans="2:28" s="85" customFormat="1" ht="75.75" customHeight="1" thickBot="1" x14ac:dyDescent="0.3">
      <c r="B2" s="139" t="s">
        <v>67</v>
      </c>
      <c r="C2" s="139"/>
      <c r="D2" s="139"/>
      <c r="E2" s="139"/>
      <c r="F2" s="139"/>
      <c r="G2" s="139"/>
      <c r="H2" s="139"/>
      <c r="I2" s="139"/>
      <c r="J2" s="139"/>
    </row>
    <row r="3" spans="2:28" ht="85.15" customHeight="1" x14ac:dyDescent="0.3">
      <c r="B3" s="11" t="s">
        <v>15</v>
      </c>
      <c r="D3" s="140" t="s">
        <v>1059</v>
      </c>
      <c r="E3" s="141"/>
      <c r="F3" s="141"/>
      <c r="G3" s="141"/>
      <c r="H3" s="141"/>
      <c r="I3" s="141"/>
      <c r="J3" s="142"/>
    </row>
    <row r="4" spans="2:28" ht="15" customHeight="1" thickBot="1" x14ac:dyDescent="0.35"/>
    <row r="5" spans="2:28" ht="47.5" customHeight="1" thickBot="1" x14ac:dyDescent="0.35">
      <c r="D5" s="136" t="s">
        <v>16</v>
      </c>
      <c r="E5" s="137"/>
      <c r="F5" s="137"/>
      <c r="G5" s="138"/>
      <c r="I5" s="136" t="s">
        <v>17</v>
      </c>
      <c r="J5" s="138"/>
    </row>
    <row r="6" spans="2:28" s="54" customFormat="1" ht="22.15" customHeight="1" thickBot="1" x14ac:dyDescent="0.35">
      <c r="B6" s="11" t="s">
        <v>21</v>
      </c>
      <c r="D6" s="11">
        <v>1</v>
      </c>
      <c r="E6" s="11">
        <v>2</v>
      </c>
      <c r="F6" s="11">
        <v>3</v>
      </c>
      <c r="G6" s="11">
        <v>4</v>
      </c>
      <c r="I6" s="11">
        <v>1</v>
      </c>
      <c r="J6" s="11">
        <v>2</v>
      </c>
    </row>
    <row r="7" spans="2:28" s="54" customFormat="1" ht="98" x14ac:dyDescent="0.3">
      <c r="B7" s="11" t="s">
        <v>22</v>
      </c>
      <c r="D7" s="50" t="s">
        <v>23</v>
      </c>
      <c r="E7" s="50" t="s">
        <v>68</v>
      </c>
      <c r="F7" s="50" t="s">
        <v>69</v>
      </c>
      <c r="G7" s="50" t="s">
        <v>26</v>
      </c>
      <c r="I7" s="50" t="s">
        <v>70</v>
      </c>
      <c r="J7" s="50" t="s">
        <v>32</v>
      </c>
    </row>
    <row r="8" spans="2:28" s="54" customFormat="1" x14ac:dyDescent="0.3">
      <c r="B8" s="12" t="s">
        <v>49</v>
      </c>
      <c r="D8" s="50" t="s">
        <v>50</v>
      </c>
      <c r="E8" s="47" t="s">
        <v>51</v>
      </c>
      <c r="F8" s="47" t="s">
        <v>52</v>
      </c>
      <c r="G8" s="47" t="s">
        <v>50</v>
      </c>
      <c r="I8" s="67" t="s">
        <v>53</v>
      </c>
      <c r="J8" s="50" t="s">
        <v>71</v>
      </c>
    </row>
    <row r="9" spans="2:28" s="46" customFormat="1" x14ac:dyDescent="0.3">
      <c r="B9" s="45" t="s">
        <v>62</v>
      </c>
      <c r="D9" s="48"/>
      <c r="E9" s="50" t="s">
        <v>63</v>
      </c>
      <c r="F9" s="50" t="s">
        <v>63</v>
      </c>
      <c r="G9" s="48"/>
      <c r="I9" s="50">
        <v>0</v>
      </c>
      <c r="J9" s="61"/>
    </row>
    <row r="10" spans="2:28" s="54" customFormat="1" ht="24" customHeight="1" thickBot="1" x14ac:dyDescent="0.35">
      <c r="B10" s="13" t="s">
        <v>64</v>
      </c>
      <c r="D10" s="47" t="s">
        <v>65</v>
      </c>
      <c r="E10" s="47" t="s">
        <v>65</v>
      </c>
      <c r="F10" s="47" t="s">
        <v>65</v>
      </c>
      <c r="G10" s="47" t="s">
        <v>65</v>
      </c>
      <c r="I10" s="47" t="s">
        <v>65</v>
      </c>
      <c r="J10" s="61"/>
    </row>
    <row r="11" spans="2:28" x14ac:dyDescent="0.3">
      <c r="U11" s="1"/>
      <c r="W11" s="1"/>
      <c r="X11" s="1"/>
      <c r="Y11" s="1"/>
    </row>
    <row r="12" spans="2:28" x14ac:dyDescent="0.3">
      <c r="D12" s="10" t="s">
        <v>421</v>
      </c>
      <c r="E12" s="91">
        <v>51.018885670839886</v>
      </c>
      <c r="F12" s="91">
        <v>-4.2429353915667836</v>
      </c>
      <c r="G12" s="10" t="s">
        <v>1095</v>
      </c>
      <c r="I12" s="100" t="s">
        <v>957</v>
      </c>
      <c r="J12" s="97" t="s">
        <v>268</v>
      </c>
    </row>
    <row r="13" spans="2:28" x14ac:dyDescent="0.3">
      <c r="D13" s="10" t="s">
        <v>422</v>
      </c>
      <c r="E13" s="91">
        <v>50.764170767355992</v>
      </c>
      <c r="F13" s="91">
        <v>-3.3439128516175551</v>
      </c>
      <c r="G13" s="10" t="s">
        <v>1096</v>
      </c>
      <c r="I13" s="100" t="s">
        <v>957</v>
      </c>
      <c r="J13" s="97" t="s">
        <v>268</v>
      </c>
    </row>
    <row r="14" spans="2:28" x14ac:dyDescent="0.3">
      <c r="D14" s="10" t="s">
        <v>423</v>
      </c>
      <c r="E14" s="91">
        <v>50.926850695467543</v>
      </c>
      <c r="F14" s="91">
        <v>-3.4716657436562444</v>
      </c>
      <c r="G14" s="10" t="s">
        <v>1097</v>
      </c>
      <c r="I14" s="100" t="s">
        <v>957</v>
      </c>
      <c r="J14" s="97" t="s">
        <v>268</v>
      </c>
    </row>
    <row r="15" spans="2:28" x14ac:dyDescent="0.3">
      <c r="D15" s="10" t="s">
        <v>424</v>
      </c>
      <c r="E15" s="91">
        <v>50.829293443355986</v>
      </c>
      <c r="F15" s="91">
        <v>-3.7748010840628017</v>
      </c>
      <c r="G15" s="10" t="s">
        <v>1098</v>
      </c>
      <c r="I15" s="100" t="s">
        <v>957</v>
      </c>
      <c r="J15" s="97" t="s">
        <v>268</v>
      </c>
    </row>
    <row r="16" spans="2:28" x14ac:dyDescent="0.3">
      <c r="D16" s="10" t="s">
        <v>425</v>
      </c>
      <c r="E16" s="91">
        <v>50.984987928879988</v>
      </c>
      <c r="F16" s="91">
        <v>-3.8184332763476863</v>
      </c>
      <c r="G16" s="10" t="s">
        <v>1099</v>
      </c>
      <c r="I16" s="100" t="s">
        <v>957</v>
      </c>
      <c r="J16" s="97" t="s">
        <v>268</v>
      </c>
    </row>
    <row r="17" spans="4:10" x14ac:dyDescent="0.3">
      <c r="D17" s="10" t="s">
        <v>426</v>
      </c>
      <c r="E17" s="91">
        <v>50.984537441737139</v>
      </c>
      <c r="F17" s="91">
        <v>-3.8196409547974568</v>
      </c>
      <c r="G17" s="10" t="s">
        <v>1100</v>
      </c>
      <c r="I17" s="100" t="s">
        <v>957</v>
      </c>
      <c r="J17" s="97" t="s">
        <v>264</v>
      </c>
    </row>
    <row r="18" spans="4:10" x14ac:dyDescent="0.3">
      <c r="D18" s="10" t="s">
        <v>427</v>
      </c>
      <c r="E18" s="91">
        <v>50.60461825671846</v>
      </c>
      <c r="F18" s="91">
        <v>-4.5111519414440888</v>
      </c>
      <c r="G18" s="10" t="s">
        <v>1101</v>
      </c>
      <c r="I18" s="100" t="s">
        <v>957</v>
      </c>
      <c r="J18" s="97" t="s">
        <v>268</v>
      </c>
    </row>
    <row r="19" spans="4:10" x14ac:dyDescent="0.3">
      <c r="D19" s="10" t="s">
        <v>428</v>
      </c>
      <c r="E19" s="91">
        <v>51.005651369763449</v>
      </c>
      <c r="F19" s="91">
        <v>-4.1129929016122215</v>
      </c>
      <c r="G19" s="10" t="s">
        <v>1102</v>
      </c>
      <c r="I19" s="100" t="s">
        <v>957</v>
      </c>
      <c r="J19" s="97" t="s">
        <v>264</v>
      </c>
    </row>
    <row r="20" spans="4:10" x14ac:dyDescent="0.3">
      <c r="D20" s="10" t="s">
        <v>429</v>
      </c>
      <c r="E20" s="91">
        <v>50.371215618494674</v>
      </c>
      <c r="F20" s="91">
        <v>-4.2535436067807879</v>
      </c>
      <c r="G20" s="10" t="s">
        <v>1103</v>
      </c>
      <c r="I20" s="100" t="s">
        <v>957</v>
      </c>
      <c r="J20" s="97" t="s">
        <v>264</v>
      </c>
    </row>
    <row r="21" spans="4:10" x14ac:dyDescent="0.3">
      <c r="D21" s="10" t="s">
        <v>430</v>
      </c>
      <c r="E21" s="91">
        <v>50.322619123838884</v>
      </c>
      <c r="F21" s="91">
        <v>-3.8443596582052773</v>
      </c>
      <c r="G21" s="10" t="s">
        <v>1104</v>
      </c>
      <c r="I21" s="100" t="s">
        <v>957</v>
      </c>
      <c r="J21" s="97" t="s">
        <v>268</v>
      </c>
    </row>
    <row r="22" spans="4:10" x14ac:dyDescent="0.3">
      <c r="D22" s="10" t="s">
        <v>431</v>
      </c>
      <c r="E22" s="91">
        <v>51.095928598395837</v>
      </c>
      <c r="F22" s="91">
        <v>-4.0969549720572873</v>
      </c>
      <c r="G22" s="10" t="s">
        <v>1105</v>
      </c>
      <c r="I22" s="100" t="s">
        <v>957</v>
      </c>
      <c r="J22" s="97" t="s">
        <v>268</v>
      </c>
    </row>
    <row r="23" spans="4:10" x14ac:dyDescent="0.3">
      <c r="D23" s="10" t="s">
        <v>432</v>
      </c>
      <c r="E23" s="91">
        <v>50.898307836123422</v>
      </c>
      <c r="F23" s="91">
        <v>-3.3004743532817078</v>
      </c>
      <c r="G23" s="10" t="s">
        <v>1106</v>
      </c>
      <c r="I23" s="100" t="s">
        <v>957</v>
      </c>
      <c r="J23" s="97" t="s">
        <v>268</v>
      </c>
    </row>
    <row r="24" spans="4:10" x14ac:dyDescent="0.3">
      <c r="D24" s="10" t="s">
        <v>433</v>
      </c>
      <c r="E24" s="91">
        <v>50.396050157711493</v>
      </c>
      <c r="F24" s="91">
        <v>-3.6678705449428004</v>
      </c>
      <c r="G24" s="10" t="s">
        <v>1107</v>
      </c>
      <c r="I24" s="100" t="s">
        <v>957</v>
      </c>
      <c r="J24" s="97" t="s">
        <v>268</v>
      </c>
    </row>
    <row r="25" spans="4:10" x14ac:dyDescent="0.3">
      <c r="D25" s="10" t="s">
        <v>434</v>
      </c>
      <c r="E25" s="91">
        <v>50.906981212351262</v>
      </c>
      <c r="F25" s="91">
        <v>-3.9579005019409026</v>
      </c>
      <c r="G25" s="10" t="s">
        <v>1108</v>
      </c>
      <c r="I25" s="100" t="s">
        <v>957</v>
      </c>
      <c r="J25" s="97" t="s">
        <v>268</v>
      </c>
    </row>
    <row r="26" spans="4:10" x14ac:dyDescent="0.3">
      <c r="D26" s="10" t="s">
        <v>435</v>
      </c>
      <c r="E26" s="91">
        <v>50.736674109155231</v>
      </c>
      <c r="F26" s="91">
        <v>-4.2829372531758754</v>
      </c>
      <c r="G26" s="10" t="s">
        <v>1109</v>
      </c>
      <c r="I26" s="100" t="s">
        <v>957</v>
      </c>
      <c r="J26" s="97" t="s">
        <v>270</v>
      </c>
    </row>
    <row r="27" spans="4:10" x14ac:dyDescent="0.3">
      <c r="D27" s="10" t="s">
        <v>436</v>
      </c>
      <c r="E27" s="91">
        <v>50.990261263497196</v>
      </c>
      <c r="F27" s="91">
        <v>-4.0055206936435841</v>
      </c>
      <c r="G27" s="10" t="s">
        <v>1110</v>
      </c>
      <c r="I27" s="100" t="s">
        <v>957</v>
      </c>
      <c r="J27" s="97" t="s">
        <v>268</v>
      </c>
    </row>
    <row r="28" spans="4:10" x14ac:dyDescent="0.3">
      <c r="D28" s="10" t="s">
        <v>437</v>
      </c>
      <c r="E28" s="91">
        <v>50.311073558162121</v>
      </c>
      <c r="F28" s="91">
        <v>-3.8390672017859266</v>
      </c>
      <c r="G28" s="10" t="s">
        <v>1111</v>
      </c>
      <c r="I28" s="100" t="s">
        <v>957</v>
      </c>
      <c r="J28" s="97" t="s">
        <v>268</v>
      </c>
    </row>
    <row r="29" spans="4:10" x14ac:dyDescent="0.3">
      <c r="D29" s="10" t="s">
        <v>438</v>
      </c>
      <c r="E29" s="91">
        <v>50.717935734626941</v>
      </c>
      <c r="F29" s="91">
        <v>-3.36645904700113</v>
      </c>
      <c r="G29" s="10" t="s">
        <v>1112</v>
      </c>
      <c r="I29" s="100" t="s">
        <v>957</v>
      </c>
      <c r="J29" s="97" t="s">
        <v>268</v>
      </c>
    </row>
    <row r="30" spans="4:10" x14ac:dyDescent="0.3">
      <c r="D30" s="10" t="s">
        <v>439</v>
      </c>
      <c r="E30" s="91">
        <v>50.777900349239104</v>
      </c>
      <c r="F30" s="91">
        <v>-3.068630246698913</v>
      </c>
      <c r="G30" s="10" t="s">
        <v>1113</v>
      </c>
      <c r="I30" s="100" t="s">
        <v>957</v>
      </c>
      <c r="J30" s="97" t="s">
        <v>268</v>
      </c>
    </row>
    <row r="31" spans="4:10" x14ac:dyDescent="0.3">
      <c r="D31" s="10" t="s">
        <v>440</v>
      </c>
      <c r="E31" s="91">
        <v>50.110543935622573</v>
      </c>
      <c r="F31" s="91">
        <v>-5.3315368824443796</v>
      </c>
      <c r="G31" s="10" t="s">
        <v>1114</v>
      </c>
      <c r="I31" s="100" t="s">
        <v>957</v>
      </c>
      <c r="J31" s="97" t="s">
        <v>264</v>
      </c>
    </row>
    <row r="32" spans="4:10" x14ac:dyDescent="0.3">
      <c r="D32" s="10" t="s">
        <v>441</v>
      </c>
      <c r="E32" s="91">
        <v>50.93069593103548</v>
      </c>
      <c r="F32" s="91">
        <v>-3.936937631051991</v>
      </c>
      <c r="G32" s="10" t="s">
        <v>1115</v>
      </c>
      <c r="I32" s="100" t="s">
        <v>957</v>
      </c>
      <c r="J32" s="97" t="s">
        <v>268</v>
      </c>
    </row>
    <row r="33" spans="4:10" x14ac:dyDescent="0.3">
      <c r="D33" s="10" t="s">
        <v>442</v>
      </c>
      <c r="E33" s="91">
        <v>50.987242201326062</v>
      </c>
      <c r="F33" s="91">
        <v>-3.4904875247944478</v>
      </c>
      <c r="G33" s="10" t="s">
        <v>1116</v>
      </c>
      <c r="I33" s="100" t="s">
        <v>957</v>
      </c>
      <c r="J33" s="97" t="s">
        <v>268</v>
      </c>
    </row>
    <row r="34" spans="4:10" x14ac:dyDescent="0.3">
      <c r="D34" s="10" t="s">
        <v>443</v>
      </c>
      <c r="E34" s="91">
        <v>50.546658282821056</v>
      </c>
      <c r="F34" s="91">
        <v>-4.423288128177493</v>
      </c>
      <c r="G34" s="10" t="s">
        <v>1117</v>
      </c>
      <c r="I34" s="100" t="s">
        <v>957</v>
      </c>
      <c r="J34" s="97" t="s">
        <v>266</v>
      </c>
    </row>
    <row r="35" spans="4:10" x14ac:dyDescent="0.3">
      <c r="D35" s="10" t="s">
        <v>444</v>
      </c>
      <c r="E35" s="91">
        <v>50.974663418121999</v>
      </c>
      <c r="F35" s="91">
        <v>-4.4453966663172748</v>
      </c>
      <c r="G35" s="10" t="s">
        <v>1118</v>
      </c>
      <c r="I35" s="100" t="s">
        <v>957</v>
      </c>
      <c r="J35" s="97" t="s">
        <v>264</v>
      </c>
    </row>
    <row r="36" spans="4:10" x14ac:dyDescent="0.3">
      <c r="D36" s="10" t="s">
        <v>445</v>
      </c>
      <c r="E36" s="91">
        <v>50.918703241464357</v>
      </c>
      <c r="F36" s="91">
        <v>-4.0595801234023048</v>
      </c>
      <c r="G36" s="10" t="s">
        <v>1119</v>
      </c>
      <c r="I36" s="100" t="s">
        <v>957</v>
      </c>
      <c r="J36" s="97" t="s">
        <v>268</v>
      </c>
    </row>
    <row r="37" spans="4:10" x14ac:dyDescent="0.3">
      <c r="D37" s="10" t="s">
        <v>446</v>
      </c>
      <c r="E37" s="91">
        <v>50.57064183237437</v>
      </c>
      <c r="F37" s="91">
        <v>-4.3184257855303381</v>
      </c>
      <c r="G37" s="10" t="s">
        <v>1120</v>
      </c>
      <c r="I37" s="100" t="s">
        <v>957</v>
      </c>
      <c r="J37" s="97" t="s">
        <v>266</v>
      </c>
    </row>
    <row r="38" spans="4:10" x14ac:dyDescent="0.3">
      <c r="D38" s="10" t="s">
        <v>447</v>
      </c>
      <c r="E38" s="91">
        <v>50.253026740828098</v>
      </c>
      <c r="F38" s="91">
        <v>-3.6572590966912655</v>
      </c>
      <c r="G38" s="10" t="s">
        <v>1121</v>
      </c>
      <c r="I38" s="100" t="s">
        <v>957</v>
      </c>
      <c r="J38" s="97" t="s">
        <v>264</v>
      </c>
    </row>
    <row r="39" spans="4:10" x14ac:dyDescent="0.3">
      <c r="D39" s="10" t="s">
        <v>448</v>
      </c>
      <c r="E39" s="91">
        <v>50.257023533232584</v>
      </c>
      <c r="F39" s="91">
        <v>-3.6670778240125088</v>
      </c>
      <c r="G39" s="10" t="s">
        <v>1122</v>
      </c>
      <c r="I39" s="100" t="s">
        <v>957</v>
      </c>
      <c r="J39" s="97" t="s">
        <v>268</v>
      </c>
    </row>
    <row r="40" spans="4:10" x14ac:dyDescent="0.3">
      <c r="D40" s="10" t="s">
        <v>449</v>
      </c>
      <c r="E40" s="91">
        <v>50.737189549834333</v>
      </c>
      <c r="F40" s="91">
        <v>-3.9179996292196493</v>
      </c>
      <c r="G40" s="10" t="s">
        <v>1123</v>
      </c>
      <c r="I40" s="100" t="s">
        <v>957</v>
      </c>
      <c r="J40" s="97" t="s">
        <v>266</v>
      </c>
    </row>
    <row r="41" spans="4:10" x14ac:dyDescent="0.3">
      <c r="D41" s="10" t="s">
        <v>450</v>
      </c>
      <c r="E41" s="91">
        <v>50.453920049885397</v>
      </c>
      <c r="F41" s="91">
        <v>-4.1702817488489314</v>
      </c>
      <c r="G41" s="10" t="s">
        <v>1124</v>
      </c>
      <c r="I41" s="100" t="s">
        <v>957</v>
      </c>
      <c r="J41" s="97" t="s">
        <v>268</v>
      </c>
    </row>
    <row r="42" spans="4:10" x14ac:dyDescent="0.3">
      <c r="D42" s="10" t="s">
        <v>451</v>
      </c>
      <c r="E42" s="91">
        <v>51.200839470655289</v>
      </c>
      <c r="F42" s="91">
        <v>-4.0653866770912179</v>
      </c>
      <c r="G42" s="10" t="s">
        <v>1125</v>
      </c>
      <c r="I42" s="100" t="s">
        <v>957</v>
      </c>
      <c r="J42" s="97" t="s">
        <v>268</v>
      </c>
    </row>
    <row r="43" spans="4:10" x14ac:dyDescent="0.3">
      <c r="D43" s="10" t="s">
        <v>452</v>
      </c>
      <c r="E43" s="91">
        <v>50.238765523122744</v>
      </c>
      <c r="F43" s="91">
        <v>-3.6658236652302003</v>
      </c>
      <c r="G43" s="10" t="s">
        <v>1126</v>
      </c>
      <c r="I43" s="100" t="s">
        <v>957</v>
      </c>
      <c r="J43" s="97" t="s">
        <v>264</v>
      </c>
    </row>
    <row r="44" spans="4:10" x14ac:dyDescent="0.3">
      <c r="D44" s="10" t="s">
        <v>453</v>
      </c>
      <c r="E44" s="91">
        <v>50.852736105225553</v>
      </c>
      <c r="F44" s="91">
        <v>-3.5071355701715077</v>
      </c>
      <c r="G44" s="10" t="s">
        <v>1127</v>
      </c>
      <c r="I44" s="100" t="s">
        <v>957</v>
      </c>
      <c r="J44" s="97" t="s">
        <v>268</v>
      </c>
    </row>
    <row r="45" spans="4:10" x14ac:dyDescent="0.3">
      <c r="D45" s="10" t="s">
        <v>454</v>
      </c>
      <c r="E45" s="91">
        <v>50.287350003463501</v>
      </c>
      <c r="F45" s="91">
        <v>-3.8931960955562896</v>
      </c>
      <c r="G45" s="10" t="s">
        <v>1128</v>
      </c>
      <c r="I45" s="100" t="s">
        <v>957</v>
      </c>
      <c r="J45" s="97" t="s">
        <v>266</v>
      </c>
    </row>
    <row r="46" spans="4:10" x14ac:dyDescent="0.3">
      <c r="D46" s="10" t="s">
        <v>455</v>
      </c>
      <c r="E46" s="91">
        <v>51.202749727615604</v>
      </c>
      <c r="F46" s="91">
        <v>-4.0631387712657654</v>
      </c>
      <c r="G46" s="10" t="s">
        <v>1129</v>
      </c>
      <c r="I46" s="100" t="s">
        <v>957</v>
      </c>
      <c r="J46" s="97" t="s">
        <v>264</v>
      </c>
    </row>
    <row r="47" spans="4:10" x14ac:dyDescent="0.3">
      <c r="D47" s="10" t="s">
        <v>456</v>
      </c>
      <c r="E47" s="91">
        <v>50.997131664626792</v>
      </c>
      <c r="F47" s="91">
        <v>-3.7696554855768052</v>
      </c>
      <c r="G47" s="10" t="s">
        <v>1130</v>
      </c>
      <c r="I47" s="100" t="s">
        <v>957</v>
      </c>
      <c r="J47" s="97" t="s">
        <v>268</v>
      </c>
    </row>
    <row r="48" spans="4:10" x14ac:dyDescent="0.3">
      <c r="D48" s="10" t="s">
        <v>457</v>
      </c>
      <c r="E48" s="91">
        <v>50.910546533609455</v>
      </c>
      <c r="F48" s="91">
        <v>-3.062448773517183</v>
      </c>
      <c r="G48" s="10" t="s">
        <v>1131</v>
      </c>
      <c r="I48" s="100" t="s">
        <v>957</v>
      </c>
      <c r="J48" s="97" t="s">
        <v>268</v>
      </c>
    </row>
    <row r="49" spans="4:10" x14ac:dyDescent="0.3">
      <c r="D49" s="10" t="s">
        <v>458</v>
      </c>
      <c r="E49" s="91">
        <v>50.394701648665546</v>
      </c>
      <c r="F49" s="91">
        <v>-3.8783914525786232</v>
      </c>
      <c r="G49" s="10" t="s">
        <v>1132</v>
      </c>
      <c r="I49" s="100" t="s">
        <v>957</v>
      </c>
      <c r="J49" s="97" t="s">
        <v>268</v>
      </c>
    </row>
    <row r="50" spans="4:10" x14ac:dyDescent="0.3">
      <c r="D50" s="10" t="s">
        <v>459</v>
      </c>
      <c r="E50" s="91">
        <v>50.877758663345091</v>
      </c>
      <c r="F50" s="91">
        <v>-3.7066770826837612</v>
      </c>
      <c r="G50" s="10" t="s">
        <v>1133</v>
      </c>
      <c r="I50" s="100" t="s">
        <v>957</v>
      </c>
      <c r="J50" s="97" t="s">
        <v>268</v>
      </c>
    </row>
    <row r="51" spans="4:10" x14ac:dyDescent="0.3">
      <c r="D51" s="10" t="s">
        <v>460</v>
      </c>
      <c r="E51" s="91">
        <v>50.832884601072706</v>
      </c>
      <c r="F51" s="91">
        <v>-4.1746108999768898</v>
      </c>
      <c r="G51" s="10" t="s">
        <v>1134</v>
      </c>
      <c r="I51" s="100" t="s">
        <v>957</v>
      </c>
      <c r="J51" s="97" t="s">
        <v>268</v>
      </c>
    </row>
    <row r="52" spans="4:10" x14ac:dyDescent="0.3">
      <c r="D52" s="10" t="s">
        <v>461</v>
      </c>
      <c r="E52" s="91">
        <v>50.345374253707156</v>
      </c>
      <c r="F52" s="91">
        <v>-3.6856166666265038</v>
      </c>
      <c r="G52" s="10" t="s">
        <v>1135</v>
      </c>
      <c r="I52" s="100" t="s">
        <v>957</v>
      </c>
      <c r="J52" s="97" t="s">
        <v>264</v>
      </c>
    </row>
    <row r="53" spans="4:10" x14ac:dyDescent="0.3">
      <c r="D53" s="10" t="s">
        <v>462</v>
      </c>
      <c r="E53" s="91">
        <v>50.341554873174893</v>
      </c>
      <c r="F53" s="91">
        <v>-3.6804360642356557</v>
      </c>
      <c r="G53" s="10" t="s">
        <v>1136</v>
      </c>
      <c r="I53" s="100" t="s">
        <v>957</v>
      </c>
      <c r="J53" s="97" t="s">
        <v>268</v>
      </c>
    </row>
    <row r="54" spans="4:10" x14ac:dyDescent="0.3">
      <c r="D54" s="10" t="s">
        <v>463</v>
      </c>
      <c r="E54" s="91">
        <v>50.268820236646043</v>
      </c>
      <c r="F54" s="91">
        <v>-5.179262553058634</v>
      </c>
      <c r="G54" s="10" t="s">
        <v>1137</v>
      </c>
      <c r="I54" s="100" t="s">
        <v>957</v>
      </c>
      <c r="J54" s="97" t="s">
        <v>266</v>
      </c>
    </row>
    <row r="55" spans="4:10" x14ac:dyDescent="0.3">
      <c r="D55" s="10" t="s">
        <v>464</v>
      </c>
      <c r="E55" s="91">
        <v>50.526234114370205</v>
      </c>
      <c r="F55" s="91">
        <v>-4.6838314544114255</v>
      </c>
      <c r="G55" s="10" t="s">
        <v>1138</v>
      </c>
      <c r="I55" s="100" t="s">
        <v>957</v>
      </c>
      <c r="J55" s="97" t="s">
        <v>270</v>
      </c>
    </row>
    <row r="56" spans="4:10" x14ac:dyDescent="0.3">
      <c r="D56" s="10" t="s">
        <v>465</v>
      </c>
      <c r="E56" s="91">
        <v>50.443069117725869</v>
      </c>
      <c r="F56" s="91">
        <v>-4.3330713851939588</v>
      </c>
      <c r="G56" s="10" t="s">
        <v>1139</v>
      </c>
      <c r="I56" s="100" t="s">
        <v>957</v>
      </c>
      <c r="J56" s="97" t="s">
        <v>268</v>
      </c>
    </row>
    <row r="57" spans="4:10" x14ac:dyDescent="0.3">
      <c r="D57" s="10" t="s">
        <v>466</v>
      </c>
      <c r="E57" s="91">
        <v>50.804701172766272</v>
      </c>
      <c r="F57" s="91">
        <v>-3.8240399004835877</v>
      </c>
      <c r="G57" s="10" t="s">
        <v>1140</v>
      </c>
      <c r="I57" s="100" t="s">
        <v>957</v>
      </c>
      <c r="J57" s="97" t="s">
        <v>268</v>
      </c>
    </row>
    <row r="58" spans="4:10" x14ac:dyDescent="0.3">
      <c r="D58" s="10" t="s">
        <v>467</v>
      </c>
      <c r="E58" s="91">
        <v>50.706074952974205</v>
      </c>
      <c r="F58" s="91">
        <v>-4.3694921302817047</v>
      </c>
      <c r="G58" s="10" t="s">
        <v>1141</v>
      </c>
      <c r="I58" s="100" t="s">
        <v>957</v>
      </c>
      <c r="J58" s="97" t="s">
        <v>266</v>
      </c>
    </row>
    <row r="59" spans="4:10" x14ac:dyDescent="0.3">
      <c r="D59" s="10" t="s">
        <v>468</v>
      </c>
      <c r="E59" s="91">
        <v>50.834359340319274</v>
      </c>
      <c r="F59" s="91">
        <v>-4.2411324769445029</v>
      </c>
      <c r="G59" s="10" t="s">
        <v>1142</v>
      </c>
      <c r="I59" s="100" t="s">
        <v>957</v>
      </c>
      <c r="J59" s="97" t="s">
        <v>268</v>
      </c>
    </row>
    <row r="60" spans="4:10" x14ac:dyDescent="0.3">
      <c r="D60" s="10" t="s">
        <v>470</v>
      </c>
      <c r="E60" s="91">
        <v>50.897170889029269</v>
      </c>
      <c r="F60" s="91">
        <v>-4.37663742727488</v>
      </c>
      <c r="G60" s="10" t="s">
        <v>1143</v>
      </c>
      <c r="I60" s="100" t="s">
        <v>957</v>
      </c>
      <c r="J60" s="97" t="s">
        <v>268</v>
      </c>
    </row>
    <row r="61" spans="4:10" x14ac:dyDescent="0.3">
      <c r="D61" s="10" t="s">
        <v>471</v>
      </c>
      <c r="E61" s="91">
        <v>50.763331213445426</v>
      </c>
      <c r="F61" s="91">
        <v>-3.518525247378292</v>
      </c>
      <c r="G61" s="10" t="s">
        <v>1144</v>
      </c>
      <c r="I61" s="100" t="s">
        <v>957</v>
      </c>
      <c r="J61" s="97" t="s">
        <v>268</v>
      </c>
    </row>
    <row r="62" spans="4:10" x14ac:dyDescent="0.3">
      <c r="D62" s="10" t="s">
        <v>472</v>
      </c>
      <c r="E62" s="91">
        <v>50.689230859235522</v>
      </c>
      <c r="F62" s="91">
        <v>-3.1258180510970215</v>
      </c>
      <c r="G62" s="10" t="s">
        <v>1145</v>
      </c>
      <c r="I62" s="100" t="s">
        <v>957</v>
      </c>
      <c r="J62" s="97" t="s">
        <v>268</v>
      </c>
    </row>
    <row r="63" spans="4:10" x14ac:dyDescent="0.3">
      <c r="D63" s="10" t="s">
        <v>473</v>
      </c>
      <c r="E63" s="91">
        <v>50.705366134827742</v>
      </c>
      <c r="F63" s="91">
        <v>-4.1752610533050305</v>
      </c>
      <c r="G63" s="10" t="s">
        <v>1146</v>
      </c>
      <c r="I63" s="100" t="s">
        <v>957</v>
      </c>
      <c r="J63" s="97" t="s">
        <v>268</v>
      </c>
    </row>
    <row r="64" spans="4:10" x14ac:dyDescent="0.3">
      <c r="D64" s="10" t="s">
        <v>474</v>
      </c>
      <c r="E64" s="91">
        <v>51.13138938902204</v>
      </c>
      <c r="F64" s="91">
        <v>-3.9450683670114182</v>
      </c>
      <c r="G64" s="10" t="s">
        <v>1147</v>
      </c>
      <c r="I64" s="100" t="s">
        <v>957</v>
      </c>
      <c r="J64" s="97" t="s">
        <v>268</v>
      </c>
    </row>
    <row r="65" spans="4:10" x14ac:dyDescent="0.3">
      <c r="D65" s="10" t="s">
        <v>475</v>
      </c>
      <c r="E65" s="91">
        <v>51.115453088478539</v>
      </c>
      <c r="F65" s="91">
        <v>-3.9494139456689918</v>
      </c>
      <c r="G65" s="10" t="s">
        <v>1148</v>
      </c>
      <c r="I65" s="100" t="s">
        <v>957</v>
      </c>
      <c r="J65" s="97" t="s">
        <v>266</v>
      </c>
    </row>
    <row r="66" spans="4:10" x14ac:dyDescent="0.3">
      <c r="D66" s="10" t="s">
        <v>476</v>
      </c>
      <c r="E66" s="91">
        <v>51.094930040253637</v>
      </c>
      <c r="F66" s="91">
        <v>-3.8802986276369142</v>
      </c>
      <c r="G66" s="10" t="s">
        <v>1149</v>
      </c>
      <c r="I66" s="100" t="s">
        <v>957</v>
      </c>
      <c r="J66" s="97" t="s">
        <v>268</v>
      </c>
    </row>
    <row r="67" spans="4:10" x14ac:dyDescent="0.3">
      <c r="D67" s="10" t="s">
        <v>477</v>
      </c>
      <c r="E67" s="91">
        <v>51.218823337638469</v>
      </c>
      <c r="F67" s="91">
        <v>-3.7692676252994217</v>
      </c>
      <c r="G67" s="10" t="s">
        <v>1150</v>
      </c>
      <c r="I67" s="100" t="s">
        <v>957</v>
      </c>
      <c r="J67" s="97" t="s">
        <v>264</v>
      </c>
    </row>
    <row r="68" spans="4:10" x14ac:dyDescent="0.3">
      <c r="D68" s="10" t="s">
        <v>478</v>
      </c>
      <c r="E68" s="91">
        <v>50.683892089507076</v>
      </c>
      <c r="F68" s="91">
        <v>-4.1243790321144438</v>
      </c>
      <c r="G68" s="10" t="s">
        <v>1151</v>
      </c>
      <c r="I68" s="100" t="s">
        <v>957</v>
      </c>
      <c r="J68" s="97" t="s">
        <v>268</v>
      </c>
    </row>
    <row r="69" spans="4:10" x14ac:dyDescent="0.3">
      <c r="D69" s="10" t="s">
        <v>479</v>
      </c>
      <c r="E69" s="91">
        <v>50.66330790215526</v>
      </c>
      <c r="F69" s="91">
        <v>-3.6753144784852321</v>
      </c>
      <c r="G69" s="10" t="s">
        <v>1152</v>
      </c>
      <c r="I69" s="100" t="s">
        <v>957</v>
      </c>
      <c r="J69" s="97" t="s">
        <v>268</v>
      </c>
    </row>
    <row r="70" spans="4:10" x14ac:dyDescent="0.3">
      <c r="D70" s="10" t="s">
        <v>480</v>
      </c>
      <c r="E70" s="91">
        <v>50.795166400509466</v>
      </c>
      <c r="F70" s="91">
        <v>-4.4553393671760837</v>
      </c>
      <c r="G70" s="10" t="s">
        <v>1153</v>
      </c>
      <c r="I70" s="100" t="s">
        <v>957</v>
      </c>
      <c r="J70" s="97" t="s">
        <v>266</v>
      </c>
    </row>
    <row r="71" spans="4:10" x14ac:dyDescent="0.3">
      <c r="D71" s="10" t="s">
        <v>481</v>
      </c>
      <c r="E71" s="91">
        <v>51.087937106845963</v>
      </c>
      <c r="F71" s="91">
        <v>-3.5388726075753634</v>
      </c>
      <c r="G71" s="10" t="s">
        <v>1154</v>
      </c>
      <c r="I71" s="100" t="s">
        <v>957</v>
      </c>
      <c r="J71" s="97" t="s">
        <v>266</v>
      </c>
    </row>
    <row r="72" spans="4:10" x14ac:dyDescent="0.3">
      <c r="D72" s="10" t="s">
        <v>482</v>
      </c>
      <c r="E72" s="91">
        <v>50.342942094872804</v>
      </c>
      <c r="F72" s="91">
        <v>-4.0338174063224015</v>
      </c>
      <c r="G72" s="10" t="s">
        <v>1155</v>
      </c>
      <c r="I72" s="100" t="s">
        <v>957</v>
      </c>
      <c r="J72" s="97" t="s">
        <v>268</v>
      </c>
    </row>
    <row r="73" spans="4:10" x14ac:dyDescent="0.3">
      <c r="D73" s="10" t="s">
        <v>483</v>
      </c>
      <c r="E73" s="91">
        <v>50.480427650401275</v>
      </c>
      <c r="F73" s="91">
        <v>-3.6935749738665389</v>
      </c>
      <c r="G73" s="10" t="s">
        <v>1156</v>
      </c>
      <c r="I73" s="100" t="s">
        <v>957</v>
      </c>
      <c r="J73" s="97" t="s">
        <v>268</v>
      </c>
    </row>
    <row r="74" spans="4:10" x14ac:dyDescent="0.3">
      <c r="D74" s="10" t="s">
        <v>484</v>
      </c>
      <c r="E74" s="91">
        <v>50.825866152659046</v>
      </c>
      <c r="F74" s="91">
        <v>-2.8072028596182523</v>
      </c>
      <c r="G74" s="10" t="s">
        <v>1157</v>
      </c>
      <c r="I74" s="100" t="s">
        <v>957</v>
      </c>
      <c r="J74" s="97" t="s">
        <v>268</v>
      </c>
    </row>
    <row r="75" spans="4:10" x14ac:dyDescent="0.3">
      <c r="D75" s="10" t="s">
        <v>485</v>
      </c>
      <c r="E75" s="91">
        <v>50.8339364069898</v>
      </c>
      <c r="F75" s="91">
        <v>-3.971755605348759</v>
      </c>
      <c r="G75" s="10" t="s">
        <v>1158</v>
      </c>
      <c r="I75" s="100" t="s">
        <v>957</v>
      </c>
      <c r="J75" s="97" t="s">
        <v>268</v>
      </c>
    </row>
    <row r="76" spans="4:10" x14ac:dyDescent="0.3">
      <c r="D76" s="10" t="s">
        <v>486</v>
      </c>
      <c r="E76" s="91">
        <v>50.678821766605793</v>
      </c>
      <c r="F76" s="91">
        <v>-4.2465084326845979</v>
      </c>
      <c r="G76" s="10" t="s">
        <v>1159</v>
      </c>
      <c r="I76" s="100" t="s">
        <v>957</v>
      </c>
      <c r="J76" s="97" t="s">
        <v>268</v>
      </c>
    </row>
    <row r="77" spans="4:10" x14ac:dyDescent="0.3">
      <c r="D77" s="10" t="s">
        <v>487</v>
      </c>
      <c r="E77" s="91">
        <v>51.070454062485062</v>
      </c>
      <c r="F77" s="91">
        <v>-3.4925032953677002</v>
      </c>
      <c r="G77" s="10" t="s">
        <v>1160</v>
      </c>
      <c r="I77" s="100" t="s">
        <v>957</v>
      </c>
      <c r="J77" s="97" t="s">
        <v>270</v>
      </c>
    </row>
    <row r="78" spans="4:10" x14ac:dyDescent="0.3">
      <c r="D78" s="10" t="s">
        <v>1063</v>
      </c>
      <c r="E78" s="91">
        <v>50.360118652844442</v>
      </c>
      <c r="F78" s="91">
        <v>-3.832793892250915</v>
      </c>
      <c r="G78" s="10" t="s">
        <v>1161</v>
      </c>
      <c r="I78" s="100" t="s">
        <v>957</v>
      </c>
      <c r="J78" s="97" t="s">
        <v>268</v>
      </c>
    </row>
    <row r="79" spans="4:10" x14ac:dyDescent="0.3">
      <c r="D79" s="10" t="s">
        <v>488</v>
      </c>
      <c r="E79" s="91">
        <v>51.0223461621895</v>
      </c>
      <c r="F79" s="91">
        <v>-3.5325071429932433</v>
      </c>
      <c r="G79" s="10" t="s">
        <v>1162</v>
      </c>
      <c r="I79" s="100" t="s">
        <v>957</v>
      </c>
      <c r="J79" s="97" t="s">
        <v>268</v>
      </c>
    </row>
    <row r="80" spans="4:10" x14ac:dyDescent="0.3">
      <c r="D80" s="10" t="s">
        <v>489</v>
      </c>
      <c r="E80" s="91">
        <v>50.960731660423626</v>
      </c>
      <c r="F80" s="91">
        <v>-4.2523228445531833</v>
      </c>
      <c r="G80" s="10" t="s">
        <v>1163</v>
      </c>
      <c r="I80" s="100" t="s">
        <v>957</v>
      </c>
      <c r="J80" s="97" t="s">
        <v>270</v>
      </c>
    </row>
    <row r="81" spans="4:10" x14ac:dyDescent="0.3">
      <c r="D81" s="10" t="s">
        <v>490</v>
      </c>
      <c r="E81" s="91">
        <v>50.495921157736952</v>
      </c>
      <c r="F81" s="91">
        <v>-4.1349111095595124</v>
      </c>
      <c r="G81" s="10" t="s">
        <v>1164</v>
      </c>
      <c r="I81" s="100" t="s">
        <v>957</v>
      </c>
      <c r="J81" s="97" t="s">
        <v>266</v>
      </c>
    </row>
    <row r="82" spans="4:10" x14ac:dyDescent="0.3">
      <c r="D82" s="10" t="s">
        <v>491</v>
      </c>
      <c r="E82" s="91">
        <v>50.916604060881852</v>
      </c>
      <c r="F82" s="91">
        <v>-3.0479199802458226</v>
      </c>
      <c r="G82" s="10" t="s">
        <v>1165</v>
      </c>
      <c r="I82" s="100" t="s">
        <v>957</v>
      </c>
      <c r="J82" s="97" t="s">
        <v>268</v>
      </c>
    </row>
    <row r="83" spans="4:10" x14ac:dyDescent="0.3">
      <c r="D83" s="10" t="s">
        <v>492</v>
      </c>
      <c r="E83" s="91">
        <v>50.944766418632838</v>
      </c>
      <c r="F83" s="91">
        <v>-3.3322327727441436</v>
      </c>
      <c r="G83" s="10" t="s">
        <v>1166</v>
      </c>
      <c r="I83" s="100" t="s">
        <v>957</v>
      </c>
      <c r="J83" s="97" t="s">
        <v>268</v>
      </c>
    </row>
    <row r="84" spans="4:10" x14ac:dyDescent="0.3">
      <c r="D84" s="10" t="s">
        <v>1064</v>
      </c>
      <c r="E84" s="91">
        <v>50.492420000000003</v>
      </c>
      <c r="F84" s="91">
        <v>-4.0444789999999999</v>
      </c>
      <c r="G84" s="10" t="s">
        <v>1167</v>
      </c>
      <c r="I84" s="100" t="s">
        <v>957</v>
      </c>
      <c r="J84" s="97" t="s">
        <v>268</v>
      </c>
    </row>
    <row r="85" spans="4:10" x14ac:dyDescent="0.3">
      <c r="D85" s="10" t="s">
        <v>493</v>
      </c>
      <c r="E85" s="91">
        <v>50.934463502331923</v>
      </c>
      <c r="F85" s="91">
        <v>-3.9429294954394143</v>
      </c>
      <c r="G85" s="10" t="s">
        <v>1168</v>
      </c>
      <c r="I85" s="100" t="s">
        <v>957</v>
      </c>
      <c r="J85" s="97" t="s">
        <v>266</v>
      </c>
    </row>
    <row r="86" spans="4:10" x14ac:dyDescent="0.3">
      <c r="D86" s="10" t="s">
        <v>494</v>
      </c>
      <c r="E86" s="91">
        <v>50.860256167038777</v>
      </c>
      <c r="F86" s="91">
        <v>-3.4588824329351646</v>
      </c>
      <c r="G86" s="10" t="s">
        <v>1169</v>
      </c>
      <c r="I86" s="100" t="s">
        <v>957</v>
      </c>
      <c r="J86" s="97" t="s">
        <v>268</v>
      </c>
    </row>
    <row r="87" spans="4:10" x14ac:dyDescent="0.3">
      <c r="D87" s="10" t="s">
        <v>495</v>
      </c>
      <c r="E87" s="91">
        <v>50.83633203370335</v>
      </c>
      <c r="F87" s="91">
        <v>-3.5531181171500918</v>
      </c>
      <c r="G87" s="10" t="s">
        <v>1170</v>
      </c>
      <c r="I87" s="100" t="s">
        <v>957</v>
      </c>
      <c r="J87" s="97" t="s">
        <v>268</v>
      </c>
    </row>
    <row r="88" spans="4:10" x14ac:dyDescent="0.3">
      <c r="D88" s="10" t="s">
        <v>496</v>
      </c>
      <c r="E88" s="91">
        <v>50.862308311499298</v>
      </c>
      <c r="F88" s="91">
        <v>-3.5426418827387272</v>
      </c>
      <c r="G88" s="10" t="s">
        <v>1171</v>
      </c>
      <c r="I88" s="100" t="s">
        <v>957</v>
      </c>
      <c r="J88" s="97" t="s">
        <v>268</v>
      </c>
    </row>
    <row r="89" spans="4:10" x14ac:dyDescent="0.3">
      <c r="D89" s="10" t="s">
        <v>497</v>
      </c>
      <c r="E89" s="91">
        <v>50.362472429041055</v>
      </c>
      <c r="F89" s="91">
        <v>-3.8203709038544735</v>
      </c>
      <c r="G89" s="10" t="s">
        <v>1172</v>
      </c>
      <c r="I89" s="100" t="s">
        <v>957</v>
      </c>
      <c r="J89" s="97" t="s">
        <v>268</v>
      </c>
    </row>
    <row r="90" spans="4:10" x14ac:dyDescent="0.3">
      <c r="D90" s="10" t="s">
        <v>498</v>
      </c>
      <c r="E90" s="91">
        <v>50.639459074115187</v>
      </c>
      <c r="F90" s="91">
        <v>-4.6835048026097885</v>
      </c>
      <c r="G90" s="10" t="s">
        <v>1173</v>
      </c>
      <c r="I90" s="100" t="s">
        <v>957</v>
      </c>
      <c r="J90" s="97" t="s">
        <v>268</v>
      </c>
    </row>
    <row r="91" spans="4:10" x14ac:dyDescent="0.3">
      <c r="D91" s="10" t="s">
        <v>499</v>
      </c>
      <c r="E91" s="91">
        <v>50.82837101770216</v>
      </c>
      <c r="F91" s="91">
        <v>-4.3715636465237431</v>
      </c>
      <c r="G91" s="10" t="s">
        <v>1174</v>
      </c>
      <c r="I91" s="100" t="s">
        <v>957</v>
      </c>
      <c r="J91" s="97" t="s">
        <v>270</v>
      </c>
    </row>
    <row r="92" spans="4:10" x14ac:dyDescent="0.3">
      <c r="D92" s="10" t="s">
        <v>500</v>
      </c>
      <c r="E92" s="91">
        <v>50.366929033780501</v>
      </c>
      <c r="F92" s="91">
        <v>-3.6406105841232215</v>
      </c>
      <c r="G92" s="10" t="s">
        <v>1175</v>
      </c>
      <c r="I92" s="100" t="s">
        <v>957</v>
      </c>
      <c r="J92" s="97" t="s">
        <v>268</v>
      </c>
    </row>
    <row r="93" spans="4:10" x14ac:dyDescent="0.3">
      <c r="D93" s="10" t="s">
        <v>501</v>
      </c>
      <c r="E93" s="91">
        <v>50.489510223553815</v>
      </c>
      <c r="F93" s="91">
        <v>-4.6523653374856009</v>
      </c>
      <c r="G93" s="10" t="s">
        <v>1176</v>
      </c>
      <c r="I93" s="100" t="s">
        <v>957</v>
      </c>
      <c r="J93" s="97" t="s">
        <v>268</v>
      </c>
    </row>
    <row r="94" spans="4:10" x14ac:dyDescent="0.3">
      <c r="D94" s="10" t="s">
        <v>502</v>
      </c>
      <c r="E94" s="91">
        <v>50.445407990680337</v>
      </c>
      <c r="F94" s="91">
        <v>-4.2101062228037014</v>
      </c>
      <c r="G94" s="10" t="s">
        <v>1177</v>
      </c>
      <c r="I94" s="100" t="s">
        <v>957</v>
      </c>
      <c r="J94" s="97" t="s">
        <v>268</v>
      </c>
    </row>
    <row r="95" spans="4:10" x14ac:dyDescent="0.3">
      <c r="D95" s="10" t="s">
        <v>503</v>
      </c>
      <c r="E95" s="91">
        <v>50.254285215808146</v>
      </c>
      <c r="F95" s="91">
        <v>-5.1527857257791316</v>
      </c>
      <c r="G95" s="10" t="s">
        <v>1178</v>
      </c>
      <c r="I95" s="100" t="s">
        <v>957</v>
      </c>
      <c r="J95" s="97" t="s">
        <v>268</v>
      </c>
    </row>
    <row r="96" spans="4:10" x14ac:dyDescent="0.3">
      <c r="D96" s="10" t="s">
        <v>504</v>
      </c>
      <c r="E96" s="91">
        <v>50.677891587357891</v>
      </c>
      <c r="F96" s="91">
        <v>-3.8400946024865834</v>
      </c>
      <c r="G96" s="10" t="s">
        <v>1179</v>
      </c>
      <c r="I96" s="100" t="s">
        <v>957</v>
      </c>
      <c r="J96" s="97" t="s">
        <v>268</v>
      </c>
    </row>
    <row r="97" spans="3:10" x14ac:dyDescent="0.3">
      <c r="D97" s="10" t="s">
        <v>505</v>
      </c>
      <c r="E97" s="91">
        <v>51.154397150150849</v>
      </c>
      <c r="F97" s="91">
        <v>-3.8749509162152167</v>
      </c>
      <c r="G97" s="10" t="s">
        <v>1180</v>
      </c>
      <c r="I97" s="100" t="s">
        <v>957</v>
      </c>
      <c r="J97" s="97" t="s">
        <v>264</v>
      </c>
    </row>
    <row r="98" spans="3:10" x14ac:dyDescent="0.3">
      <c r="D98" s="10" t="s">
        <v>506</v>
      </c>
      <c r="E98" s="91">
        <v>50.515451666311002</v>
      </c>
      <c r="F98" s="91">
        <v>-3.6571807537826464</v>
      </c>
      <c r="G98" s="10" t="s">
        <v>1181</v>
      </c>
      <c r="I98" s="100" t="s">
        <v>957</v>
      </c>
      <c r="J98" s="97" t="s">
        <v>266</v>
      </c>
    </row>
    <row r="99" spans="3:10" x14ac:dyDescent="0.3">
      <c r="D99" s="10" t="s">
        <v>507</v>
      </c>
      <c r="E99" s="91">
        <v>50.54382408460949</v>
      </c>
      <c r="F99" s="91">
        <v>-4.8275571163102651</v>
      </c>
      <c r="G99" s="10" t="s">
        <v>1182</v>
      </c>
      <c r="I99" s="100" t="s">
        <v>957</v>
      </c>
      <c r="J99" s="97" t="s">
        <v>268</v>
      </c>
    </row>
    <row r="100" spans="3:10" x14ac:dyDescent="0.3">
      <c r="D100" s="10" t="s">
        <v>508</v>
      </c>
      <c r="E100" s="91">
        <v>51.080056846229262</v>
      </c>
      <c r="F100" s="91">
        <v>-3.8746127747059238</v>
      </c>
      <c r="G100" s="10" t="s">
        <v>1183</v>
      </c>
      <c r="I100" s="100" t="s">
        <v>957</v>
      </c>
      <c r="J100" s="97" t="s">
        <v>264</v>
      </c>
    </row>
    <row r="101" spans="3:10" x14ac:dyDescent="0.3">
      <c r="D101" s="10" t="s">
        <v>509</v>
      </c>
      <c r="E101" s="91">
        <v>50.900172537934012</v>
      </c>
      <c r="F101" s="91">
        <v>-3.8259204073874971</v>
      </c>
      <c r="G101" s="10" t="s">
        <v>1184</v>
      </c>
      <c r="I101" s="100" t="s">
        <v>957</v>
      </c>
      <c r="J101" s="97" t="s">
        <v>268</v>
      </c>
    </row>
    <row r="102" spans="3:10" x14ac:dyDescent="0.3">
      <c r="D102" s="10" t="s">
        <v>510</v>
      </c>
      <c r="E102" s="91">
        <v>50.728834524040273</v>
      </c>
      <c r="F102" s="91">
        <v>-3.7367386388082204</v>
      </c>
      <c r="G102" s="10" t="s">
        <v>1185</v>
      </c>
      <c r="I102" s="100" t="s">
        <v>957</v>
      </c>
      <c r="J102" s="97" t="s">
        <v>268</v>
      </c>
    </row>
    <row r="103" spans="3:10" x14ac:dyDescent="0.3">
      <c r="D103" s="10" t="s">
        <v>511</v>
      </c>
      <c r="E103" s="91">
        <v>50.843618457872594</v>
      </c>
      <c r="F103" s="91">
        <v>-3.6236423997065095</v>
      </c>
      <c r="G103" s="10" t="s">
        <v>1186</v>
      </c>
      <c r="I103" s="100" t="s">
        <v>957</v>
      </c>
      <c r="J103" s="97" t="s">
        <v>268</v>
      </c>
    </row>
    <row r="104" spans="3:10" x14ac:dyDescent="0.3">
      <c r="D104" s="10" t="s">
        <v>512</v>
      </c>
      <c r="E104" s="91">
        <v>50.620304082197656</v>
      </c>
      <c r="F104" s="91">
        <v>-4.2179869198202509</v>
      </c>
      <c r="G104" s="10" t="s">
        <v>1187</v>
      </c>
      <c r="H104" s="14"/>
      <c r="I104" s="100" t="s">
        <v>957</v>
      </c>
      <c r="J104" s="97" t="s">
        <v>268</v>
      </c>
    </row>
    <row r="105" spans="3:10" x14ac:dyDescent="0.3">
      <c r="D105" s="10" t="s">
        <v>513</v>
      </c>
      <c r="E105" s="91">
        <v>50.272122663752114</v>
      </c>
      <c r="F105" s="91">
        <v>-3.7080777542570535</v>
      </c>
      <c r="G105" s="10" t="s">
        <v>1188</v>
      </c>
      <c r="I105" s="100" t="s">
        <v>957</v>
      </c>
      <c r="J105" s="97" t="s">
        <v>268</v>
      </c>
    </row>
    <row r="106" spans="3:10" x14ac:dyDescent="0.3">
      <c r="C106" s="14"/>
      <c r="D106" s="10" t="s">
        <v>514</v>
      </c>
      <c r="E106" s="91">
        <v>50.528804703894288</v>
      </c>
      <c r="F106" s="91">
        <v>-4.237792291186179</v>
      </c>
      <c r="G106" s="10" t="s">
        <v>1189</v>
      </c>
      <c r="I106" s="100" t="s">
        <v>957</v>
      </c>
      <c r="J106" s="97" t="s">
        <v>268</v>
      </c>
    </row>
    <row r="107" spans="3:10" x14ac:dyDescent="0.3">
      <c r="D107" s="10" t="s">
        <v>515</v>
      </c>
      <c r="E107" s="91">
        <v>50.973179047959185</v>
      </c>
      <c r="F107" s="91">
        <v>-3.927794092793786</v>
      </c>
      <c r="G107" s="10" t="s">
        <v>1190</v>
      </c>
      <c r="I107" s="100" t="s">
        <v>957</v>
      </c>
      <c r="J107" s="97" t="s">
        <v>270</v>
      </c>
    </row>
    <row r="108" spans="3:10" x14ac:dyDescent="0.3">
      <c r="D108" s="10" t="s">
        <v>516</v>
      </c>
      <c r="E108" s="91">
        <v>51.01035734157886</v>
      </c>
      <c r="F108" s="91">
        <v>-3.9467703700127341</v>
      </c>
      <c r="G108" s="10" t="s">
        <v>1191</v>
      </c>
      <c r="I108" s="100" t="s">
        <v>957</v>
      </c>
      <c r="J108" s="97" t="s">
        <v>268</v>
      </c>
    </row>
    <row r="109" spans="3:10" x14ac:dyDescent="0.3">
      <c r="D109" s="10" t="s">
        <v>517</v>
      </c>
      <c r="E109" s="91">
        <v>50.65579407753301</v>
      </c>
      <c r="F109" s="91">
        <v>-3.6440498439454219</v>
      </c>
      <c r="G109" s="10" t="s">
        <v>1192</v>
      </c>
      <c r="I109" s="100" t="s">
        <v>957</v>
      </c>
      <c r="J109" s="97" t="s">
        <v>270</v>
      </c>
    </row>
    <row r="110" spans="3:10" x14ac:dyDescent="0.3">
      <c r="D110" s="10" t="s">
        <v>518</v>
      </c>
      <c r="E110" s="91">
        <v>50.582548447085379</v>
      </c>
      <c r="F110" s="91">
        <v>-3.6307758731610811</v>
      </c>
      <c r="G110" s="10" t="s">
        <v>1193</v>
      </c>
      <c r="I110" s="100" t="s">
        <v>957</v>
      </c>
      <c r="J110" s="97" t="s">
        <v>268</v>
      </c>
    </row>
    <row r="111" spans="3:10" x14ac:dyDescent="0.3">
      <c r="D111" s="10" t="s">
        <v>519</v>
      </c>
      <c r="E111" s="91">
        <v>50.909642407297298</v>
      </c>
      <c r="F111" s="91">
        <v>-3.8685383299783052</v>
      </c>
      <c r="G111" s="10" t="s">
        <v>1194</v>
      </c>
      <c r="I111" s="100" t="s">
        <v>957</v>
      </c>
      <c r="J111" s="97" t="s">
        <v>268</v>
      </c>
    </row>
    <row r="112" spans="3:10" x14ac:dyDescent="0.3">
      <c r="D112" s="10" t="s">
        <v>520</v>
      </c>
      <c r="E112" s="91">
        <v>50.906000972348842</v>
      </c>
      <c r="F112" s="91">
        <v>-3.1130771848596712</v>
      </c>
      <c r="G112" s="10" t="s">
        <v>1195</v>
      </c>
      <c r="I112" s="100" t="s">
        <v>957</v>
      </c>
      <c r="J112" s="97" t="s">
        <v>268</v>
      </c>
    </row>
    <row r="113" spans="4:10" x14ac:dyDescent="0.3">
      <c r="D113" s="10" t="s">
        <v>521</v>
      </c>
      <c r="E113" s="91">
        <v>50.852407165232734</v>
      </c>
      <c r="F113" s="91">
        <v>-2.8347946236146297</v>
      </c>
      <c r="G113" s="10" t="s">
        <v>1196</v>
      </c>
      <c r="I113" s="100" t="s">
        <v>957</v>
      </c>
      <c r="J113" s="97" t="s">
        <v>268</v>
      </c>
    </row>
    <row r="114" spans="4:10" x14ac:dyDescent="0.3">
      <c r="D114" s="10" t="s">
        <v>522</v>
      </c>
      <c r="E114" s="91">
        <v>50.767801891270082</v>
      </c>
      <c r="F114" s="91">
        <v>-4.3360768021069251</v>
      </c>
      <c r="G114" s="10" t="s">
        <v>1197</v>
      </c>
      <c r="I114" s="100" t="s">
        <v>957</v>
      </c>
      <c r="J114" s="97" t="s">
        <v>268</v>
      </c>
    </row>
    <row r="115" spans="4:10" x14ac:dyDescent="0.3">
      <c r="D115" s="10" t="s">
        <v>1085</v>
      </c>
      <c r="E115" s="91">
        <v>50.470533504066005</v>
      </c>
      <c r="F115" s="91">
        <v>-4.0791291443723088</v>
      </c>
      <c r="G115" s="10" t="s">
        <v>1198</v>
      </c>
      <c r="I115" s="100" t="s">
        <v>957</v>
      </c>
      <c r="J115" s="97" t="s">
        <v>270</v>
      </c>
    </row>
    <row r="116" spans="4:10" x14ac:dyDescent="0.3">
      <c r="D116" s="10" t="s">
        <v>523</v>
      </c>
      <c r="E116" s="91">
        <v>51.034938919590829</v>
      </c>
      <c r="F116" s="91">
        <v>-4.2075522114247184</v>
      </c>
      <c r="G116" s="10" t="s">
        <v>1199</v>
      </c>
      <c r="I116" s="100" t="s">
        <v>957</v>
      </c>
      <c r="J116" s="97" t="s">
        <v>268</v>
      </c>
    </row>
    <row r="117" spans="4:10" x14ac:dyDescent="0.3">
      <c r="D117" s="10" t="s">
        <v>524</v>
      </c>
      <c r="E117" s="91">
        <v>50.792243738186272</v>
      </c>
      <c r="F117" s="91">
        <v>-3.3765849347737489</v>
      </c>
      <c r="G117" s="10" t="s">
        <v>1200</v>
      </c>
      <c r="I117" s="100" t="s">
        <v>957</v>
      </c>
      <c r="J117" s="97" t="s">
        <v>268</v>
      </c>
    </row>
    <row r="118" spans="4:10" x14ac:dyDescent="0.3">
      <c r="D118" s="10" t="s">
        <v>525</v>
      </c>
      <c r="E118" s="91">
        <v>50.567718488175451</v>
      </c>
      <c r="F118" s="91">
        <v>-4.4135653241112855</v>
      </c>
      <c r="G118" s="10" t="s">
        <v>1201</v>
      </c>
      <c r="I118" s="100" t="s">
        <v>957</v>
      </c>
      <c r="J118" s="97" t="s">
        <v>268</v>
      </c>
    </row>
    <row r="119" spans="4:10" x14ac:dyDescent="0.3">
      <c r="D119" s="10" t="s">
        <v>526</v>
      </c>
      <c r="E119" s="91">
        <v>51.018201027885276</v>
      </c>
      <c r="F119" s="91">
        <v>-3.9670745454933622</v>
      </c>
      <c r="G119" s="10" t="s">
        <v>1202</v>
      </c>
      <c r="I119" s="100" t="s">
        <v>957</v>
      </c>
      <c r="J119" s="97" t="s">
        <v>270</v>
      </c>
    </row>
    <row r="120" spans="4:10" x14ac:dyDescent="0.3">
      <c r="D120" s="10" t="s">
        <v>527</v>
      </c>
      <c r="E120" s="91">
        <v>50.50496662383209</v>
      </c>
      <c r="F120" s="91">
        <v>-3.5661498386669939</v>
      </c>
      <c r="G120" s="10" t="s">
        <v>1203</v>
      </c>
      <c r="I120" s="100" t="s">
        <v>957</v>
      </c>
      <c r="J120" s="97" t="s">
        <v>268</v>
      </c>
    </row>
    <row r="121" spans="4:10" x14ac:dyDescent="0.3">
      <c r="D121" s="10" t="s">
        <v>528</v>
      </c>
      <c r="E121" s="91">
        <v>50.846691262140268</v>
      </c>
      <c r="F121" s="91">
        <v>-3.8457783844921303</v>
      </c>
      <c r="G121" s="10" t="s">
        <v>1204</v>
      </c>
      <c r="I121" s="100" t="s">
        <v>957</v>
      </c>
      <c r="J121" s="97" t="s">
        <v>268</v>
      </c>
    </row>
    <row r="122" spans="4:10" x14ac:dyDescent="0.3">
      <c r="D122" s="10" t="s">
        <v>1065</v>
      </c>
      <c r="E122" s="91">
        <v>50.641222488893121</v>
      </c>
      <c r="F122" s="91">
        <v>-4.2694381734861686</v>
      </c>
      <c r="G122" s="10" t="s">
        <v>1205</v>
      </c>
      <c r="I122" s="100" t="s">
        <v>957</v>
      </c>
      <c r="J122" s="97" t="s">
        <v>264</v>
      </c>
    </row>
    <row r="123" spans="4:10" x14ac:dyDescent="0.3">
      <c r="D123" s="10" t="s">
        <v>529</v>
      </c>
      <c r="E123" s="91">
        <v>50.641222488893121</v>
      </c>
      <c r="F123" s="91">
        <v>-4.2694381734861686</v>
      </c>
      <c r="G123" s="10" t="s">
        <v>1206</v>
      </c>
      <c r="I123" s="100" t="s">
        <v>957</v>
      </c>
      <c r="J123" s="97" t="s">
        <v>264</v>
      </c>
    </row>
    <row r="124" spans="4:10" x14ac:dyDescent="0.3">
      <c r="D124" s="10" t="s">
        <v>530</v>
      </c>
      <c r="E124" s="91">
        <v>50.813258042529419</v>
      </c>
      <c r="F124" s="91">
        <v>-3.1922615223407771</v>
      </c>
      <c r="G124" s="10" t="s">
        <v>1207</v>
      </c>
      <c r="I124" s="100" t="s">
        <v>957</v>
      </c>
      <c r="J124" s="97" t="s">
        <v>268</v>
      </c>
    </row>
    <row r="125" spans="4:10" x14ac:dyDescent="0.3">
      <c r="D125" s="10" t="s">
        <v>531</v>
      </c>
      <c r="E125" s="91">
        <v>50.496457571061349</v>
      </c>
      <c r="F125" s="91">
        <v>-4.4902640170530459</v>
      </c>
      <c r="G125" s="10" t="s">
        <v>1208</v>
      </c>
      <c r="I125" s="100" t="s">
        <v>957</v>
      </c>
      <c r="J125" s="97" t="s">
        <v>268</v>
      </c>
    </row>
    <row r="126" spans="4:10" x14ac:dyDescent="0.3">
      <c r="D126" s="10" t="s">
        <v>532</v>
      </c>
      <c r="E126" s="91">
        <v>50.116260403896888</v>
      </c>
      <c r="F126" s="91">
        <v>-5.1669830302200248</v>
      </c>
      <c r="G126" s="10" t="s">
        <v>1209</v>
      </c>
      <c r="I126" s="100" t="s">
        <v>957</v>
      </c>
      <c r="J126" s="97" t="s">
        <v>268</v>
      </c>
    </row>
    <row r="127" spans="4:10" x14ac:dyDescent="0.3">
      <c r="D127" s="10" t="s">
        <v>533</v>
      </c>
      <c r="E127" s="91">
        <v>50.389288216507055</v>
      </c>
      <c r="F127" s="91">
        <v>-3.6526507878565844</v>
      </c>
      <c r="G127" s="10" t="s">
        <v>1210</v>
      </c>
      <c r="I127" s="100" t="s">
        <v>957</v>
      </c>
      <c r="J127" s="97" t="s">
        <v>268</v>
      </c>
    </row>
    <row r="128" spans="4:10" x14ac:dyDescent="0.3">
      <c r="D128" s="10" t="s">
        <v>534</v>
      </c>
      <c r="E128" s="91">
        <v>50.815855953356902</v>
      </c>
      <c r="F128" s="91">
        <v>-3.1300389706242671</v>
      </c>
      <c r="G128" s="10" t="s">
        <v>1211</v>
      </c>
      <c r="I128" s="100" t="s">
        <v>957</v>
      </c>
      <c r="J128" s="97" t="s">
        <v>268</v>
      </c>
    </row>
    <row r="129" spans="4:10" x14ac:dyDescent="0.3">
      <c r="D129" s="10" t="s">
        <v>535</v>
      </c>
      <c r="E129" s="91">
        <v>50.030042326442377</v>
      </c>
      <c r="F129" s="91">
        <v>-5.0916442528641666</v>
      </c>
      <c r="G129" s="10" t="s">
        <v>1212</v>
      </c>
      <c r="I129" s="100" t="s">
        <v>957</v>
      </c>
      <c r="J129" s="97" t="s">
        <v>268</v>
      </c>
    </row>
    <row r="130" spans="4:10" x14ac:dyDescent="0.3">
      <c r="D130" s="10" t="s">
        <v>536</v>
      </c>
      <c r="E130" s="91">
        <v>50.749023219146451</v>
      </c>
      <c r="F130" s="91">
        <v>-3.5533164696305657</v>
      </c>
      <c r="G130" s="10" t="s">
        <v>1213</v>
      </c>
      <c r="I130" s="100" t="s">
        <v>957</v>
      </c>
      <c r="J130" s="97" t="s">
        <v>266</v>
      </c>
    </row>
    <row r="131" spans="4:10" x14ac:dyDescent="0.3">
      <c r="D131" s="10" t="s">
        <v>537</v>
      </c>
      <c r="E131" s="91">
        <v>50.971801792253274</v>
      </c>
      <c r="F131" s="91">
        <v>-4.3558179358630813</v>
      </c>
      <c r="G131" s="10" t="s">
        <v>1214</v>
      </c>
      <c r="I131" s="100" t="s">
        <v>957</v>
      </c>
      <c r="J131" s="97" t="s">
        <v>264</v>
      </c>
    </row>
    <row r="132" spans="4:10" x14ac:dyDescent="0.3">
      <c r="D132" s="10" t="s">
        <v>1066</v>
      </c>
      <c r="E132" s="91">
        <v>50.360804000000002</v>
      </c>
      <c r="F132" s="91">
        <v>-4.1760029999999997</v>
      </c>
      <c r="G132" s="10" t="s">
        <v>1215</v>
      </c>
      <c r="I132" s="100" t="s">
        <v>957</v>
      </c>
      <c r="J132" s="97" t="s">
        <v>264</v>
      </c>
    </row>
    <row r="133" spans="4:10" x14ac:dyDescent="0.3">
      <c r="D133" s="10" t="s">
        <v>538</v>
      </c>
      <c r="E133" s="91">
        <v>50.718051410543751</v>
      </c>
      <c r="F133" s="91">
        <v>-3.7642760310818737</v>
      </c>
      <c r="G133" s="10" t="s">
        <v>1216</v>
      </c>
      <c r="I133" s="100" t="s">
        <v>957</v>
      </c>
      <c r="J133" s="97" t="s">
        <v>268</v>
      </c>
    </row>
    <row r="134" spans="4:10" x14ac:dyDescent="0.3">
      <c r="D134" s="10" t="s">
        <v>539</v>
      </c>
      <c r="E134" s="91">
        <v>50.905775439341454</v>
      </c>
      <c r="F134" s="91">
        <v>-4.5513707010511908</v>
      </c>
      <c r="G134" s="10" t="s">
        <v>1217</v>
      </c>
      <c r="I134" s="100" t="s">
        <v>957</v>
      </c>
      <c r="J134" s="97" t="s">
        <v>268</v>
      </c>
    </row>
    <row r="135" spans="4:10" x14ac:dyDescent="0.3">
      <c r="D135" s="10" t="s">
        <v>540</v>
      </c>
      <c r="E135" s="91">
        <v>50.49676384579157</v>
      </c>
      <c r="F135" s="91">
        <v>-4.4491466397264601</v>
      </c>
      <c r="G135" s="10" t="s">
        <v>1218</v>
      </c>
      <c r="I135" s="100" t="s">
        <v>957</v>
      </c>
      <c r="J135" s="97" t="s">
        <v>268</v>
      </c>
    </row>
    <row r="136" spans="4:10" x14ac:dyDescent="0.3">
      <c r="D136" s="10" t="s">
        <v>541</v>
      </c>
      <c r="E136" s="91">
        <v>51.134701977057112</v>
      </c>
      <c r="F136" s="91">
        <v>-4.2402687992901553</v>
      </c>
      <c r="G136" s="10" t="s">
        <v>1219</v>
      </c>
      <c r="I136" s="100" t="s">
        <v>957</v>
      </c>
      <c r="J136" s="116" t="s">
        <v>266</v>
      </c>
    </row>
    <row r="137" spans="4:10" x14ac:dyDescent="0.3">
      <c r="D137" s="10" t="s">
        <v>542</v>
      </c>
      <c r="E137" s="91">
        <v>50.91509338891268</v>
      </c>
      <c r="F137" s="91">
        <v>-3.2821503360219424</v>
      </c>
      <c r="G137" s="10" t="s">
        <v>1220</v>
      </c>
      <c r="I137" s="100" t="s">
        <v>957</v>
      </c>
      <c r="J137" s="97" t="s">
        <v>268</v>
      </c>
    </row>
    <row r="138" spans="4:10" x14ac:dyDescent="0.3">
      <c r="D138" s="10" t="s">
        <v>543</v>
      </c>
      <c r="E138" s="91">
        <v>50.79297606053786</v>
      </c>
      <c r="F138" s="91">
        <v>-3.0633130020834161</v>
      </c>
      <c r="G138" s="10" t="s">
        <v>1221</v>
      </c>
      <c r="I138" s="100" t="s">
        <v>957</v>
      </c>
      <c r="J138" s="97" t="s">
        <v>268</v>
      </c>
    </row>
    <row r="139" spans="4:10" x14ac:dyDescent="0.3">
      <c r="D139" s="10" t="s">
        <v>544</v>
      </c>
      <c r="E139" s="91">
        <v>50.932312972770546</v>
      </c>
      <c r="F139" s="91">
        <v>-4.5188636699289839</v>
      </c>
      <c r="G139" s="10" t="s">
        <v>1222</v>
      </c>
      <c r="I139" s="100" t="s">
        <v>957</v>
      </c>
      <c r="J139" s="97" t="s">
        <v>264</v>
      </c>
    </row>
    <row r="140" spans="4:10" x14ac:dyDescent="0.3">
      <c r="D140" s="10" t="s">
        <v>545</v>
      </c>
      <c r="E140" s="91">
        <v>50.617324502479669</v>
      </c>
      <c r="F140" s="91">
        <v>-4.7264108125496112</v>
      </c>
      <c r="G140" s="10" t="s">
        <v>1223</v>
      </c>
      <c r="I140" s="100" t="s">
        <v>957</v>
      </c>
      <c r="J140" s="116" t="s">
        <v>410</v>
      </c>
    </row>
    <row r="141" spans="4:10" x14ac:dyDescent="0.3">
      <c r="D141" s="10" t="s">
        <v>546</v>
      </c>
      <c r="E141" s="91">
        <v>50.504347297871504</v>
      </c>
      <c r="F141" s="91">
        <v>-3.6544509593574834</v>
      </c>
      <c r="G141" s="10" t="s">
        <v>1224</v>
      </c>
      <c r="I141" s="100" t="s">
        <v>957</v>
      </c>
      <c r="J141" s="97" t="s">
        <v>268</v>
      </c>
    </row>
    <row r="142" spans="4:10" x14ac:dyDescent="0.3">
      <c r="D142" s="10" t="s">
        <v>547</v>
      </c>
      <c r="E142" s="91">
        <v>50.44304185870012</v>
      </c>
      <c r="F142" s="91">
        <v>-3.852770470122802</v>
      </c>
      <c r="G142" s="10" t="s">
        <v>1225</v>
      </c>
      <c r="I142" s="100" t="s">
        <v>957</v>
      </c>
      <c r="J142" s="97" t="s">
        <v>270</v>
      </c>
    </row>
    <row r="143" spans="4:10" x14ac:dyDescent="0.3">
      <c r="D143" s="10" t="s">
        <v>548</v>
      </c>
      <c r="E143" s="91">
        <v>50.395799562081081</v>
      </c>
      <c r="F143" s="91">
        <v>-3.7911434165976594</v>
      </c>
      <c r="G143" s="10" t="s">
        <v>1226</v>
      </c>
      <c r="I143" s="100" t="s">
        <v>957</v>
      </c>
      <c r="J143" s="97" t="s">
        <v>268</v>
      </c>
    </row>
    <row r="144" spans="4:10" x14ac:dyDescent="0.3">
      <c r="D144" s="10" t="s">
        <v>549</v>
      </c>
      <c r="E144" s="91">
        <v>50.236472943471959</v>
      </c>
      <c r="F144" s="91">
        <v>-3.7567251726144359</v>
      </c>
      <c r="G144" s="10" t="s">
        <v>1227</v>
      </c>
      <c r="I144" s="100" t="s">
        <v>957</v>
      </c>
      <c r="J144" s="97" t="s">
        <v>270</v>
      </c>
    </row>
    <row r="145" spans="4:10" x14ac:dyDescent="0.3">
      <c r="D145" s="10" t="s">
        <v>550</v>
      </c>
      <c r="E145" s="91">
        <v>50.384471935152092</v>
      </c>
      <c r="F145" s="91">
        <v>-3.5989460608293018</v>
      </c>
      <c r="G145" s="10" t="s">
        <v>1228</v>
      </c>
      <c r="I145" s="100" t="s">
        <v>957</v>
      </c>
      <c r="J145" s="97" t="s">
        <v>270</v>
      </c>
    </row>
    <row r="146" spans="4:10" x14ac:dyDescent="0.3">
      <c r="D146" s="10" t="s">
        <v>551</v>
      </c>
      <c r="E146" s="91">
        <v>50.670481937331402</v>
      </c>
      <c r="F146" s="91">
        <v>-3.6234200777298629</v>
      </c>
      <c r="G146" s="10" t="s">
        <v>1229</v>
      </c>
      <c r="I146" s="100" t="s">
        <v>957</v>
      </c>
      <c r="J146" s="97" t="s">
        <v>268</v>
      </c>
    </row>
    <row r="147" spans="4:10" x14ac:dyDescent="0.3">
      <c r="D147" s="10" t="s">
        <v>552</v>
      </c>
      <c r="E147" s="91">
        <v>50.889547509018414</v>
      </c>
      <c r="F147" s="91">
        <v>-4.0292157992848514</v>
      </c>
      <c r="G147" s="10" t="s">
        <v>1230</v>
      </c>
      <c r="I147" s="100" t="s">
        <v>957</v>
      </c>
      <c r="J147" s="97" t="s">
        <v>268</v>
      </c>
    </row>
    <row r="148" spans="4:10" x14ac:dyDescent="0.3">
      <c r="D148" s="10" t="s">
        <v>553</v>
      </c>
      <c r="E148" s="91">
        <v>50.686602046512398</v>
      </c>
      <c r="F148" s="91">
        <v>-3.2997636811766586</v>
      </c>
      <c r="G148" s="10" t="s">
        <v>1231</v>
      </c>
      <c r="I148" s="100" t="s">
        <v>957</v>
      </c>
      <c r="J148" s="97" t="s">
        <v>268</v>
      </c>
    </row>
    <row r="149" spans="4:10" x14ac:dyDescent="0.3">
      <c r="D149" s="10" t="s">
        <v>554</v>
      </c>
      <c r="E149" s="91">
        <v>50.824627718201818</v>
      </c>
      <c r="F149" s="91">
        <v>-3.7852873231323221</v>
      </c>
      <c r="G149" s="10" t="s">
        <v>1232</v>
      </c>
      <c r="I149" s="100" t="s">
        <v>957</v>
      </c>
      <c r="J149" s="97" t="s">
        <v>268</v>
      </c>
    </row>
    <row r="150" spans="4:10" x14ac:dyDescent="0.3">
      <c r="D150" s="10" t="s">
        <v>555</v>
      </c>
      <c r="E150" s="91">
        <v>50.708174656096318</v>
      </c>
      <c r="F150" s="91">
        <v>-3.7891727522431653</v>
      </c>
      <c r="G150" s="10" t="s">
        <v>1233</v>
      </c>
      <c r="I150" s="100" t="s">
        <v>957</v>
      </c>
      <c r="J150" s="97" t="s">
        <v>268</v>
      </c>
    </row>
    <row r="151" spans="4:10" x14ac:dyDescent="0.3">
      <c r="D151" s="10" t="s">
        <v>556</v>
      </c>
      <c r="E151" s="91">
        <v>50.103332484619983</v>
      </c>
      <c r="F151" s="91">
        <v>-5.5813284786451209</v>
      </c>
      <c r="G151" s="10" t="s">
        <v>1234</v>
      </c>
      <c r="I151" s="100" t="s">
        <v>957</v>
      </c>
      <c r="J151" s="97" t="s">
        <v>266</v>
      </c>
    </row>
    <row r="152" spans="4:10" x14ac:dyDescent="0.3">
      <c r="D152" s="10" t="s">
        <v>557</v>
      </c>
      <c r="E152" s="91">
        <v>50.847825333932704</v>
      </c>
      <c r="F152" s="91">
        <v>-2.8291303808352017</v>
      </c>
      <c r="G152" s="10" t="s">
        <v>1235</v>
      </c>
      <c r="I152" s="100" t="s">
        <v>957</v>
      </c>
      <c r="J152" s="97" t="s">
        <v>266</v>
      </c>
    </row>
    <row r="153" spans="4:10" x14ac:dyDescent="0.3">
      <c r="D153" s="10" t="s">
        <v>558</v>
      </c>
      <c r="E153" s="91">
        <v>50.517317432763257</v>
      </c>
      <c r="F153" s="91">
        <v>-4.4473893462333667</v>
      </c>
      <c r="G153" s="10" t="s">
        <v>1236</v>
      </c>
      <c r="I153" s="100" t="s">
        <v>957</v>
      </c>
      <c r="J153" s="97" t="s">
        <v>264</v>
      </c>
    </row>
    <row r="154" spans="4:10" x14ac:dyDescent="0.3">
      <c r="D154" s="10" t="s">
        <v>559</v>
      </c>
      <c r="E154" s="91">
        <v>50.84574852333585</v>
      </c>
      <c r="F154" s="91">
        <v>-3.3240829058267507</v>
      </c>
      <c r="G154" s="10" t="s">
        <v>1237</v>
      </c>
      <c r="I154" s="100" t="s">
        <v>957</v>
      </c>
      <c r="J154" s="97" t="s">
        <v>268</v>
      </c>
    </row>
    <row r="155" spans="4:10" x14ac:dyDescent="0.3">
      <c r="D155" s="10" t="s">
        <v>560</v>
      </c>
      <c r="E155" s="91">
        <v>50.397729657113437</v>
      </c>
      <c r="F155" s="91">
        <v>-4.4907831006767847</v>
      </c>
      <c r="G155" s="10" t="s">
        <v>1238</v>
      </c>
      <c r="I155" s="100" t="s">
        <v>957</v>
      </c>
      <c r="J155" s="97" t="s">
        <v>268</v>
      </c>
    </row>
    <row r="156" spans="4:10" x14ac:dyDescent="0.3">
      <c r="D156" s="10" t="s">
        <v>561</v>
      </c>
      <c r="E156" s="91">
        <v>51.038960190082776</v>
      </c>
      <c r="F156" s="91">
        <v>-3.5532957151017941</v>
      </c>
      <c r="G156" s="10" t="s">
        <v>1239</v>
      </c>
      <c r="I156" s="100" t="s">
        <v>957</v>
      </c>
      <c r="J156" s="97" t="s">
        <v>264</v>
      </c>
    </row>
    <row r="157" spans="4:10" x14ac:dyDescent="0.3">
      <c r="D157" s="10" t="s">
        <v>562</v>
      </c>
      <c r="E157" s="91">
        <v>51.034891317836376</v>
      </c>
      <c r="F157" s="91">
        <v>-3.5468270498136314</v>
      </c>
      <c r="G157" s="10" t="s">
        <v>1240</v>
      </c>
      <c r="I157" s="100" t="s">
        <v>957</v>
      </c>
      <c r="J157" s="97" t="s">
        <v>268</v>
      </c>
    </row>
    <row r="158" spans="4:10" x14ac:dyDescent="0.3">
      <c r="D158" s="10" t="s">
        <v>563</v>
      </c>
      <c r="E158" s="91">
        <v>50.864284147387281</v>
      </c>
      <c r="F158" s="91">
        <v>-3.2148779554254538</v>
      </c>
      <c r="G158" s="10" t="s">
        <v>1241</v>
      </c>
      <c r="I158" s="100" t="s">
        <v>957</v>
      </c>
      <c r="J158" s="97" t="s">
        <v>268</v>
      </c>
    </row>
    <row r="159" spans="4:10" x14ac:dyDescent="0.3">
      <c r="D159" s="10" t="s">
        <v>564</v>
      </c>
      <c r="E159" s="91">
        <v>50.688351503827576</v>
      </c>
      <c r="F159" s="91">
        <v>-3.6724124493921928</v>
      </c>
      <c r="G159" s="10" t="s">
        <v>1242</v>
      </c>
      <c r="I159" s="100" t="s">
        <v>957</v>
      </c>
      <c r="J159" s="97" t="s">
        <v>268</v>
      </c>
    </row>
    <row r="160" spans="4:10" x14ac:dyDescent="0.3">
      <c r="D160" s="10" t="s">
        <v>565</v>
      </c>
      <c r="E160" s="91">
        <v>50.346215035141405</v>
      </c>
      <c r="F160" s="91">
        <v>-3.9791678348870372</v>
      </c>
      <c r="G160" s="10" t="s">
        <v>1243</v>
      </c>
      <c r="I160" s="100" t="s">
        <v>957</v>
      </c>
      <c r="J160" s="97" t="s">
        <v>264</v>
      </c>
    </row>
    <row r="161" spans="4:10" x14ac:dyDescent="0.3">
      <c r="D161" s="10" t="s">
        <v>566</v>
      </c>
      <c r="E161" s="91">
        <v>50.984173243772439</v>
      </c>
      <c r="F161" s="91">
        <v>-4.4041055699292508</v>
      </c>
      <c r="G161" s="10" t="s">
        <v>1244</v>
      </c>
      <c r="I161" s="100" t="s">
        <v>957</v>
      </c>
      <c r="J161" s="97" t="s">
        <v>268</v>
      </c>
    </row>
    <row r="162" spans="4:10" x14ac:dyDescent="0.3">
      <c r="D162" s="10" t="s">
        <v>567</v>
      </c>
      <c r="E162" s="91">
        <v>50.326220056215682</v>
      </c>
      <c r="F162" s="91">
        <v>-3.7319060026665851</v>
      </c>
      <c r="G162" s="10" t="s">
        <v>1245</v>
      </c>
      <c r="I162" s="100" t="s">
        <v>957</v>
      </c>
      <c r="J162" s="97" t="s">
        <v>268</v>
      </c>
    </row>
    <row r="163" spans="4:10" x14ac:dyDescent="0.3">
      <c r="D163" s="10" t="s">
        <v>568</v>
      </c>
      <c r="E163" s="91">
        <v>50.673821618015531</v>
      </c>
      <c r="F163" s="91">
        <v>-4.2908121035637681</v>
      </c>
      <c r="G163" s="10" t="s">
        <v>1246</v>
      </c>
      <c r="I163" s="100" t="s">
        <v>957</v>
      </c>
      <c r="J163" s="97" t="s">
        <v>264</v>
      </c>
    </row>
    <row r="164" spans="4:10" x14ac:dyDescent="0.3">
      <c r="D164" s="10" t="s">
        <v>569</v>
      </c>
      <c r="E164" s="91">
        <v>50.524178083494704</v>
      </c>
      <c r="F164" s="91">
        <v>-3.6385816517706129</v>
      </c>
      <c r="G164" s="10" t="s">
        <v>1247</v>
      </c>
      <c r="I164" s="100" t="s">
        <v>957</v>
      </c>
      <c r="J164" s="97" t="s">
        <v>268</v>
      </c>
    </row>
    <row r="165" spans="4:10" x14ac:dyDescent="0.3">
      <c r="D165" s="10" t="s">
        <v>570</v>
      </c>
      <c r="E165" s="91">
        <v>50.707203372463816</v>
      </c>
      <c r="F165" s="91">
        <v>-4.3255409683178554</v>
      </c>
      <c r="G165" s="10" t="s">
        <v>1248</v>
      </c>
      <c r="I165" s="100" t="s">
        <v>957</v>
      </c>
      <c r="J165" s="97" t="s">
        <v>264</v>
      </c>
    </row>
    <row r="166" spans="4:10" x14ac:dyDescent="0.3">
      <c r="D166" s="10" t="s">
        <v>571</v>
      </c>
      <c r="E166" s="91">
        <v>50.21513883205975</v>
      </c>
      <c r="F166" s="91">
        <v>-3.7072609579122044</v>
      </c>
      <c r="G166" s="10" t="s">
        <v>1249</v>
      </c>
      <c r="I166" s="100" t="s">
        <v>957</v>
      </c>
      <c r="J166" s="97" t="s">
        <v>268</v>
      </c>
    </row>
    <row r="167" spans="4:10" x14ac:dyDescent="0.3">
      <c r="D167" s="10" t="s">
        <v>572</v>
      </c>
      <c r="E167" s="91">
        <v>50.442259600355634</v>
      </c>
      <c r="F167" s="91">
        <v>-4.5641669644251808</v>
      </c>
      <c r="G167" s="10" t="s">
        <v>1250</v>
      </c>
      <c r="I167" s="100" t="s">
        <v>957</v>
      </c>
      <c r="J167" s="97" t="s">
        <v>268</v>
      </c>
    </row>
    <row r="168" spans="4:10" x14ac:dyDescent="0.3">
      <c r="D168" s="10" t="s">
        <v>573</v>
      </c>
      <c r="E168" s="91">
        <v>50.909756202049422</v>
      </c>
      <c r="F168" s="91">
        <v>-4.1463283250908116</v>
      </c>
      <c r="G168" s="10" t="s">
        <v>1251</v>
      </c>
      <c r="I168" s="100" t="s">
        <v>957</v>
      </c>
      <c r="J168" s="97" t="s">
        <v>270</v>
      </c>
    </row>
    <row r="169" spans="4:10" x14ac:dyDescent="0.3">
      <c r="D169" s="10" t="s">
        <v>574</v>
      </c>
      <c r="E169" s="91">
        <v>50.873944170057491</v>
      </c>
      <c r="F169" s="91">
        <v>-3.8738045475922451</v>
      </c>
      <c r="G169" s="10" t="s">
        <v>1252</v>
      </c>
      <c r="I169" s="100" t="s">
        <v>957</v>
      </c>
      <c r="J169" s="97" t="s">
        <v>268</v>
      </c>
    </row>
    <row r="170" spans="4:10" x14ac:dyDescent="0.3">
      <c r="D170" s="10" t="s">
        <v>575</v>
      </c>
      <c r="E170" s="91">
        <v>50.651799779600964</v>
      </c>
      <c r="F170" s="91">
        <v>-4.449239429057414</v>
      </c>
      <c r="G170" s="10" t="s">
        <v>1253</v>
      </c>
      <c r="I170" s="100" t="s">
        <v>957</v>
      </c>
      <c r="J170" s="97" t="s">
        <v>266</v>
      </c>
    </row>
    <row r="171" spans="4:10" x14ac:dyDescent="0.3">
      <c r="D171" s="10" t="s">
        <v>576</v>
      </c>
      <c r="E171" s="91">
        <v>50.355256865649132</v>
      </c>
      <c r="F171" s="91">
        <v>-3.9221998612898368</v>
      </c>
      <c r="G171" s="10" t="s">
        <v>1254</v>
      </c>
      <c r="I171" s="100" t="s">
        <v>957</v>
      </c>
      <c r="J171" s="97" t="s">
        <v>266</v>
      </c>
    </row>
    <row r="172" spans="4:10" x14ac:dyDescent="0.3">
      <c r="D172" s="10" t="s">
        <v>577</v>
      </c>
      <c r="E172" s="91">
        <v>50.733497215722458</v>
      </c>
      <c r="F172" s="91">
        <v>-4.203136627215895</v>
      </c>
      <c r="G172" s="10" t="s">
        <v>1255</v>
      </c>
      <c r="I172" s="100" t="s">
        <v>957</v>
      </c>
      <c r="J172" s="97" t="s">
        <v>264</v>
      </c>
    </row>
    <row r="173" spans="4:10" x14ac:dyDescent="0.3">
      <c r="D173" s="10" t="s">
        <v>578</v>
      </c>
      <c r="E173" s="91">
        <v>50.800439315664377</v>
      </c>
      <c r="F173" s="91">
        <v>-3.9800093671957297</v>
      </c>
      <c r="G173" s="10" t="s">
        <v>1256</v>
      </c>
      <c r="I173" s="100" t="s">
        <v>957</v>
      </c>
      <c r="J173" s="97" t="s">
        <v>268</v>
      </c>
    </row>
    <row r="174" spans="4:10" x14ac:dyDescent="0.3">
      <c r="D174" s="10" t="s">
        <v>579</v>
      </c>
      <c r="E174" s="91">
        <v>51.132088540769985</v>
      </c>
      <c r="F174" s="91">
        <v>-3.6370721813028344</v>
      </c>
      <c r="G174" s="10" t="s">
        <v>1257</v>
      </c>
      <c r="I174" s="100" t="s">
        <v>957</v>
      </c>
      <c r="J174" s="97" t="s">
        <v>268</v>
      </c>
    </row>
    <row r="175" spans="4:10" x14ac:dyDescent="0.3">
      <c r="D175" s="10" t="s">
        <v>580</v>
      </c>
      <c r="E175" s="91">
        <v>50.756771779457573</v>
      </c>
      <c r="F175" s="91">
        <v>-3.1657312782659659</v>
      </c>
      <c r="G175" s="10" t="s">
        <v>1258</v>
      </c>
      <c r="I175" s="100" t="s">
        <v>957</v>
      </c>
      <c r="J175" s="97" t="s">
        <v>268</v>
      </c>
    </row>
    <row r="176" spans="4:10" x14ac:dyDescent="0.3">
      <c r="D176" s="10" t="s">
        <v>581</v>
      </c>
      <c r="E176" s="91">
        <v>50.389966832143379</v>
      </c>
      <c r="F176" s="91">
        <v>-3.9007702294898277</v>
      </c>
      <c r="G176" s="10" t="s">
        <v>1259</v>
      </c>
      <c r="I176" s="100" t="s">
        <v>957</v>
      </c>
      <c r="J176" s="97" t="s">
        <v>264</v>
      </c>
    </row>
    <row r="177" spans="4:10" x14ac:dyDescent="0.3">
      <c r="D177" s="10" t="s">
        <v>582</v>
      </c>
      <c r="E177" s="91">
        <v>50.764788302970913</v>
      </c>
      <c r="F177" s="91">
        <v>-4.0250452822576799</v>
      </c>
      <c r="G177" s="10" t="s">
        <v>1260</v>
      </c>
      <c r="I177" s="100" t="s">
        <v>957</v>
      </c>
      <c r="J177" s="97" t="s">
        <v>268</v>
      </c>
    </row>
    <row r="178" spans="4:10" x14ac:dyDescent="0.3">
      <c r="D178" s="10" t="s">
        <v>583</v>
      </c>
      <c r="E178" s="91">
        <v>50.99817801379789</v>
      </c>
      <c r="F178" s="91">
        <v>-4.2659802348297546</v>
      </c>
      <c r="G178" s="10" t="s">
        <v>1261</v>
      </c>
      <c r="I178" s="100" t="s">
        <v>957</v>
      </c>
      <c r="J178" s="97" t="s">
        <v>268</v>
      </c>
    </row>
    <row r="179" spans="4:10" x14ac:dyDescent="0.3">
      <c r="D179" s="10" t="s">
        <v>584</v>
      </c>
      <c r="E179" s="91">
        <v>50.381736516234831</v>
      </c>
      <c r="F179" s="91">
        <v>-4.9489719015269573</v>
      </c>
      <c r="G179" s="10" t="s">
        <v>1262</v>
      </c>
      <c r="I179" s="100" t="s">
        <v>957</v>
      </c>
      <c r="J179" s="97" t="s">
        <v>270</v>
      </c>
    </row>
    <row r="180" spans="4:10" x14ac:dyDescent="0.3">
      <c r="D180" s="10" t="s">
        <v>585</v>
      </c>
      <c r="E180" s="91">
        <v>50.945599281790138</v>
      </c>
      <c r="F180" s="91">
        <v>-4.2040559305729772</v>
      </c>
      <c r="G180" s="10" t="s">
        <v>1263</v>
      </c>
      <c r="I180" s="100" t="s">
        <v>957</v>
      </c>
      <c r="J180" s="97" t="s">
        <v>268</v>
      </c>
    </row>
    <row r="181" spans="4:10" x14ac:dyDescent="0.3">
      <c r="D181" s="10" t="s">
        <v>586</v>
      </c>
      <c r="E181" s="91">
        <v>50.223774936867251</v>
      </c>
      <c r="F181" s="91">
        <v>-5.1403675166031269</v>
      </c>
      <c r="G181" s="10" t="s">
        <v>1264</v>
      </c>
      <c r="I181" s="100" t="s">
        <v>957</v>
      </c>
      <c r="J181" s="97" t="s">
        <v>266</v>
      </c>
    </row>
    <row r="182" spans="4:10" x14ac:dyDescent="0.3">
      <c r="D182" s="10" t="s">
        <v>1067</v>
      </c>
      <c r="E182" s="91">
        <v>50.247845521988729</v>
      </c>
      <c r="F182" s="91">
        <v>-3.8486242248105147</v>
      </c>
      <c r="G182" s="10" t="s">
        <v>1265</v>
      </c>
      <c r="I182" s="100" t="s">
        <v>957</v>
      </c>
      <c r="J182" s="97" t="s">
        <v>270</v>
      </c>
    </row>
    <row r="183" spans="4:10" x14ac:dyDescent="0.3">
      <c r="D183" s="10" t="s">
        <v>587</v>
      </c>
      <c r="E183" s="91">
        <v>50.996948743021484</v>
      </c>
      <c r="F183" s="91">
        <v>-4.1522176317970718</v>
      </c>
      <c r="G183" s="10" t="s">
        <v>1266</v>
      </c>
      <c r="I183" s="100" t="s">
        <v>957</v>
      </c>
      <c r="J183" s="97" t="s">
        <v>264</v>
      </c>
    </row>
    <row r="184" spans="4:10" x14ac:dyDescent="0.3">
      <c r="D184" s="10" t="s">
        <v>588</v>
      </c>
      <c r="E184" s="91">
        <v>50.990417118228478</v>
      </c>
      <c r="F184" s="91">
        <v>-3.8529294513454251</v>
      </c>
      <c r="G184" s="10" t="s">
        <v>1267</v>
      </c>
      <c r="I184" s="100" t="s">
        <v>957</v>
      </c>
      <c r="J184" s="97" t="s">
        <v>268</v>
      </c>
    </row>
    <row r="185" spans="4:10" x14ac:dyDescent="0.3">
      <c r="D185" s="10" t="s">
        <v>589</v>
      </c>
      <c r="E185" s="91">
        <v>50.134507744322086</v>
      </c>
      <c r="F185" s="91">
        <v>-5.3506699610600581</v>
      </c>
      <c r="G185" s="10" t="s">
        <v>1268</v>
      </c>
      <c r="I185" s="100" t="s">
        <v>957</v>
      </c>
      <c r="J185" s="97" t="s">
        <v>266</v>
      </c>
    </row>
    <row r="186" spans="4:10" x14ac:dyDescent="0.3">
      <c r="D186" s="10" t="s">
        <v>590</v>
      </c>
      <c r="E186" s="91">
        <v>50.364917041539449</v>
      </c>
      <c r="F186" s="91">
        <v>-4.6454511646293559</v>
      </c>
      <c r="G186" s="10" t="s">
        <v>1269</v>
      </c>
      <c r="I186" s="100" t="s">
        <v>957</v>
      </c>
      <c r="J186" s="97" t="s">
        <v>268</v>
      </c>
    </row>
    <row r="187" spans="4:10" x14ac:dyDescent="0.3">
      <c r="D187" s="10" t="s">
        <v>591</v>
      </c>
      <c r="E187" s="91">
        <v>50.513650496019388</v>
      </c>
      <c r="F187" s="91">
        <v>-4.3708003495888956</v>
      </c>
      <c r="G187" s="10" t="s">
        <v>1270</v>
      </c>
      <c r="I187" s="100" t="s">
        <v>957</v>
      </c>
      <c r="J187" s="97" t="s">
        <v>270</v>
      </c>
    </row>
    <row r="188" spans="4:10" x14ac:dyDescent="0.3">
      <c r="D188" s="10" t="s">
        <v>592</v>
      </c>
      <c r="E188" s="91">
        <v>50.810252525435068</v>
      </c>
      <c r="F188" s="91">
        <v>-2.9821641751902583</v>
      </c>
      <c r="G188" s="10" t="s">
        <v>1271</v>
      </c>
      <c r="I188" s="100" t="s">
        <v>957</v>
      </c>
      <c r="J188" s="97" t="s">
        <v>268</v>
      </c>
    </row>
    <row r="189" spans="4:10" x14ac:dyDescent="0.3">
      <c r="D189" s="10" t="s">
        <v>593</v>
      </c>
      <c r="E189" s="91">
        <v>51.087748534571354</v>
      </c>
      <c r="F189" s="91">
        <v>-4.0023963603515824</v>
      </c>
      <c r="G189" s="10" t="s">
        <v>1272</v>
      </c>
      <c r="I189" s="100" t="s">
        <v>957</v>
      </c>
      <c r="J189" s="97" t="s">
        <v>268</v>
      </c>
    </row>
    <row r="190" spans="4:10" x14ac:dyDescent="0.3">
      <c r="D190" s="10" t="s">
        <v>594</v>
      </c>
      <c r="E190" s="91">
        <v>50.334764705849665</v>
      </c>
      <c r="F190" s="91">
        <v>-5.1243833201837123</v>
      </c>
      <c r="G190" s="10" t="s">
        <v>1273</v>
      </c>
      <c r="I190" s="100" t="s">
        <v>957</v>
      </c>
      <c r="J190" s="97" t="s">
        <v>266</v>
      </c>
    </row>
    <row r="191" spans="4:10" x14ac:dyDescent="0.3">
      <c r="D191" s="10" t="s">
        <v>595</v>
      </c>
      <c r="E191" s="91">
        <v>50.920927568991146</v>
      </c>
      <c r="F191" s="91">
        <v>-4.5229725983431681</v>
      </c>
      <c r="G191" s="10" t="s">
        <v>1274</v>
      </c>
      <c r="I191" s="100" t="s">
        <v>957</v>
      </c>
      <c r="J191" s="97" t="s">
        <v>270</v>
      </c>
    </row>
    <row r="192" spans="4:10" x14ac:dyDescent="0.3">
      <c r="D192" s="10" t="s">
        <v>596</v>
      </c>
      <c r="E192" s="91">
        <v>50.24138190996316</v>
      </c>
      <c r="F192" s="91">
        <v>-4.8047566339199479</v>
      </c>
      <c r="G192" s="10" t="s">
        <v>1275</v>
      </c>
      <c r="I192" s="100" t="s">
        <v>957</v>
      </c>
      <c r="J192" s="97" t="s">
        <v>270</v>
      </c>
    </row>
    <row r="193" spans="4:10" x14ac:dyDescent="0.3">
      <c r="D193" s="10" t="s">
        <v>597</v>
      </c>
      <c r="E193" s="91">
        <v>50.303136404724782</v>
      </c>
      <c r="F193" s="91">
        <v>-3.7520329237344914</v>
      </c>
      <c r="G193" s="10" t="s">
        <v>1276</v>
      </c>
      <c r="I193" s="100" t="s">
        <v>957</v>
      </c>
      <c r="J193" s="97" t="s">
        <v>264</v>
      </c>
    </row>
    <row r="194" spans="4:10" x14ac:dyDescent="0.3">
      <c r="D194" s="10" t="s">
        <v>598</v>
      </c>
      <c r="E194" s="91">
        <v>50.483297065560933</v>
      </c>
      <c r="F194" s="91">
        <v>-4.082099932300415</v>
      </c>
      <c r="G194" s="10" t="s">
        <v>1277</v>
      </c>
      <c r="I194" s="100" t="s">
        <v>957</v>
      </c>
      <c r="J194" s="97" t="s">
        <v>268</v>
      </c>
    </row>
    <row r="195" spans="4:10" x14ac:dyDescent="0.3">
      <c r="D195" s="10" t="s">
        <v>599</v>
      </c>
      <c r="E195" s="91">
        <v>50.832859093764569</v>
      </c>
      <c r="F195" s="91">
        <v>-4.4724576489266772</v>
      </c>
      <c r="G195" s="10" t="s">
        <v>1278</v>
      </c>
      <c r="I195" s="100" t="s">
        <v>957</v>
      </c>
      <c r="J195" s="97" t="s">
        <v>268</v>
      </c>
    </row>
    <row r="196" spans="4:10" x14ac:dyDescent="0.3">
      <c r="D196" s="10" t="s">
        <v>1090</v>
      </c>
      <c r="E196" s="91">
        <v>50.364628000000003</v>
      </c>
      <c r="F196" s="91">
        <v>-3.7226357999999999</v>
      </c>
      <c r="G196" s="10" t="s">
        <v>1279</v>
      </c>
      <c r="I196" s="100" t="s">
        <v>957</v>
      </c>
      <c r="J196" s="97" t="s">
        <v>264</v>
      </c>
    </row>
    <row r="197" spans="4:10" x14ac:dyDescent="0.3">
      <c r="D197" s="10" t="s">
        <v>600</v>
      </c>
      <c r="E197" s="91">
        <v>50.488341914368391</v>
      </c>
      <c r="F197" s="91">
        <v>-3.7290594333992777</v>
      </c>
      <c r="G197" s="10" t="s">
        <v>1280</v>
      </c>
      <c r="I197" s="100" t="s">
        <v>957</v>
      </c>
      <c r="J197" s="97" t="s">
        <v>264</v>
      </c>
    </row>
    <row r="198" spans="4:10" x14ac:dyDescent="0.3">
      <c r="D198" s="10" t="s">
        <v>601</v>
      </c>
      <c r="E198" s="91">
        <v>50.059118490437029</v>
      </c>
      <c r="F198" s="91">
        <v>-5.2728697034825629</v>
      </c>
      <c r="G198" s="10" t="s">
        <v>1281</v>
      </c>
      <c r="I198" s="100" t="s">
        <v>957</v>
      </c>
      <c r="J198" s="97" t="s">
        <v>266</v>
      </c>
    </row>
    <row r="199" spans="4:10" x14ac:dyDescent="0.3">
      <c r="D199" s="10" t="s">
        <v>602</v>
      </c>
      <c r="E199" s="91">
        <v>50.095523833894262</v>
      </c>
      <c r="F199" s="91">
        <v>-5.2062954976482629</v>
      </c>
      <c r="G199" s="10" t="s">
        <v>1282</v>
      </c>
      <c r="I199" s="100" t="s">
        <v>957</v>
      </c>
      <c r="J199" s="97" t="s">
        <v>270</v>
      </c>
    </row>
    <row r="200" spans="4:10" x14ac:dyDescent="0.3">
      <c r="D200" s="10" t="s">
        <v>603</v>
      </c>
      <c r="E200" s="91">
        <v>50.902429056490149</v>
      </c>
      <c r="F200" s="91">
        <v>-3.4072382771230854</v>
      </c>
      <c r="G200" s="10" t="s">
        <v>1283</v>
      </c>
      <c r="I200" s="100" t="s">
        <v>957</v>
      </c>
      <c r="J200" s="97" t="s">
        <v>268</v>
      </c>
    </row>
    <row r="201" spans="4:10" x14ac:dyDescent="0.3">
      <c r="D201" s="10" t="s">
        <v>604</v>
      </c>
      <c r="E201" s="91">
        <v>50.964821614314815</v>
      </c>
      <c r="F201" s="91">
        <v>-4.2556967623135602</v>
      </c>
      <c r="G201" s="10" t="s">
        <v>1284</v>
      </c>
      <c r="I201" s="100" t="s">
        <v>957</v>
      </c>
      <c r="J201" s="97" t="s">
        <v>264</v>
      </c>
    </row>
    <row r="202" spans="4:10" x14ac:dyDescent="0.3">
      <c r="D202" s="10" t="s">
        <v>605</v>
      </c>
      <c r="E202" s="91">
        <v>50.368159863357626</v>
      </c>
      <c r="F202" s="91">
        <v>-3.7221692458048641</v>
      </c>
      <c r="G202" s="10" t="s">
        <v>1285</v>
      </c>
      <c r="I202" s="100" t="s">
        <v>957</v>
      </c>
      <c r="J202" s="97" t="s">
        <v>268</v>
      </c>
    </row>
    <row r="203" spans="4:10" x14ac:dyDescent="0.3">
      <c r="D203" s="10" t="s">
        <v>606</v>
      </c>
      <c r="E203" s="91">
        <v>50.774381179408778</v>
      </c>
      <c r="F203" s="91">
        <v>-4.2061217123443262</v>
      </c>
      <c r="G203" s="10" t="s">
        <v>1286</v>
      </c>
      <c r="I203" s="100" t="s">
        <v>957</v>
      </c>
      <c r="J203" s="97" t="s">
        <v>268</v>
      </c>
    </row>
    <row r="204" spans="4:10" x14ac:dyDescent="0.3">
      <c r="D204" s="10" t="s">
        <v>607</v>
      </c>
      <c r="E204" s="91">
        <v>50.411865082976973</v>
      </c>
      <c r="F204" s="91">
        <v>-3.7225292944299806</v>
      </c>
      <c r="G204" s="10" t="s">
        <v>1287</v>
      </c>
      <c r="I204" s="100" t="s">
        <v>957</v>
      </c>
      <c r="J204" s="97" t="s">
        <v>268</v>
      </c>
    </row>
    <row r="205" spans="4:10" x14ac:dyDescent="0.3">
      <c r="D205" s="10" t="s">
        <v>608</v>
      </c>
      <c r="E205" s="91">
        <v>50.391285997478668</v>
      </c>
      <c r="F205" s="91">
        <v>-3.7012148269869436</v>
      </c>
      <c r="G205" s="10" t="s">
        <v>1288</v>
      </c>
      <c r="I205" s="100" t="s">
        <v>957</v>
      </c>
      <c r="J205" s="97" t="s">
        <v>268</v>
      </c>
    </row>
    <row r="206" spans="4:10" x14ac:dyDescent="0.3">
      <c r="D206" s="10" t="s">
        <v>1068</v>
      </c>
      <c r="E206" s="91">
        <v>50.505685241537932</v>
      </c>
      <c r="F206" s="91">
        <v>-4.2538486484931628</v>
      </c>
      <c r="G206" s="10" t="s">
        <v>1289</v>
      </c>
      <c r="I206" s="100" t="s">
        <v>957</v>
      </c>
      <c r="J206" s="97" t="s">
        <v>266</v>
      </c>
    </row>
    <row r="207" spans="4:10" x14ac:dyDescent="0.3">
      <c r="D207" s="10" t="s">
        <v>609</v>
      </c>
      <c r="E207" s="91">
        <v>50.994561100055094</v>
      </c>
      <c r="F207" s="91">
        <v>-4.4903529443136865</v>
      </c>
      <c r="G207" s="10" t="s">
        <v>1290</v>
      </c>
      <c r="I207" s="100" t="s">
        <v>957</v>
      </c>
      <c r="J207" s="97" t="s">
        <v>268</v>
      </c>
    </row>
    <row r="208" spans="4:10" x14ac:dyDescent="0.3">
      <c r="D208" s="10" t="s">
        <v>610</v>
      </c>
      <c r="E208" s="91">
        <v>50.818246555947503</v>
      </c>
      <c r="F208" s="91">
        <v>-4.0767071642449144</v>
      </c>
      <c r="G208" s="10" t="s">
        <v>1291</v>
      </c>
      <c r="I208" s="100" t="s">
        <v>957</v>
      </c>
      <c r="J208" s="97" t="s">
        <v>268</v>
      </c>
    </row>
    <row r="209" spans="4:10" x14ac:dyDescent="0.3">
      <c r="D209" s="10" t="s">
        <v>611</v>
      </c>
      <c r="E209" s="91">
        <v>50.431941031551709</v>
      </c>
      <c r="F209" s="91">
        <v>-4.2695367264647484</v>
      </c>
      <c r="G209" s="10" t="s">
        <v>1292</v>
      </c>
      <c r="I209" s="100" t="s">
        <v>957</v>
      </c>
      <c r="J209" s="97" t="s">
        <v>266</v>
      </c>
    </row>
    <row r="210" spans="4:10" x14ac:dyDescent="0.3">
      <c r="D210" s="10" t="s">
        <v>612</v>
      </c>
      <c r="E210" s="91">
        <v>50.803491316933901</v>
      </c>
      <c r="F210" s="91">
        <v>-2.9371920198541028</v>
      </c>
      <c r="G210" s="10" t="s">
        <v>1293</v>
      </c>
      <c r="I210" s="100" t="s">
        <v>957</v>
      </c>
      <c r="J210" s="97" t="s">
        <v>268</v>
      </c>
    </row>
    <row r="211" spans="4:10" x14ac:dyDescent="0.3">
      <c r="D211" s="10" t="s">
        <v>613</v>
      </c>
      <c r="E211" s="91">
        <v>50.561128384341202</v>
      </c>
      <c r="F211" s="91">
        <v>-4.9483291751317005</v>
      </c>
      <c r="G211" s="10" t="s">
        <v>1294</v>
      </c>
      <c r="I211" s="100" t="s">
        <v>957</v>
      </c>
      <c r="J211" s="97" t="s">
        <v>268</v>
      </c>
    </row>
    <row r="212" spans="4:10" x14ac:dyDescent="0.3">
      <c r="D212" s="10" t="s">
        <v>614</v>
      </c>
      <c r="E212" s="91">
        <v>50.092865413139194</v>
      </c>
      <c r="F212" s="91">
        <v>-5.1340597474641934</v>
      </c>
      <c r="G212" s="10" t="s">
        <v>1295</v>
      </c>
      <c r="I212" s="100" t="s">
        <v>957</v>
      </c>
      <c r="J212" s="97" t="s">
        <v>268</v>
      </c>
    </row>
    <row r="213" spans="4:10" x14ac:dyDescent="0.3">
      <c r="D213" s="10" t="s">
        <v>615</v>
      </c>
      <c r="E213" s="91">
        <v>50.603087352355757</v>
      </c>
      <c r="F213" s="91">
        <v>-4.7051360220204401</v>
      </c>
      <c r="G213" s="10" t="s">
        <v>1296</v>
      </c>
      <c r="I213" s="100" t="s">
        <v>957</v>
      </c>
      <c r="J213" s="97" t="s">
        <v>268</v>
      </c>
    </row>
    <row r="214" spans="4:10" x14ac:dyDescent="0.3">
      <c r="D214" s="10" t="s">
        <v>616</v>
      </c>
      <c r="E214" s="91">
        <v>50.398502822684421</v>
      </c>
      <c r="F214" s="91">
        <v>-4.0222927574553458</v>
      </c>
      <c r="G214" s="10" t="s">
        <v>1297</v>
      </c>
      <c r="I214" s="100" t="s">
        <v>957</v>
      </c>
      <c r="J214" s="97" t="s">
        <v>264</v>
      </c>
    </row>
    <row r="215" spans="4:10" x14ac:dyDescent="0.3">
      <c r="D215" s="10" t="s">
        <v>617</v>
      </c>
      <c r="E215" s="91">
        <v>50.916464183974888</v>
      </c>
      <c r="F215" s="91">
        <v>-3.2308323785393815</v>
      </c>
      <c r="G215" s="10" t="s">
        <v>1298</v>
      </c>
      <c r="I215" s="100" t="s">
        <v>957</v>
      </c>
      <c r="J215" s="97" t="s">
        <v>270</v>
      </c>
    </row>
    <row r="216" spans="4:10" x14ac:dyDescent="0.3">
      <c r="D216" s="10" t="s">
        <v>618</v>
      </c>
      <c r="E216" s="91">
        <v>51.184289353404317</v>
      </c>
      <c r="F216" s="91">
        <v>-4.0171104913482916</v>
      </c>
      <c r="G216" s="10" t="s">
        <v>1299</v>
      </c>
      <c r="I216" s="100" t="s">
        <v>957</v>
      </c>
      <c r="J216" s="97" t="s">
        <v>264</v>
      </c>
    </row>
    <row r="217" spans="4:10" x14ac:dyDescent="0.3">
      <c r="D217" s="10" t="s">
        <v>619</v>
      </c>
      <c r="E217" s="91">
        <v>50.532311057221442</v>
      </c>
      <c r="F217" s="91">
        <v>-4.446119326144812</v>
      </c>
      <c r="G217" s="10" t="s">
        <v>1300</v>
      </c>
      <c r="I217" s="100" t="s">
        <v>957</v>
      </c>
      <c r="J217" s="97" t="s">
        <v>268</v>
      </c>
    </row>
    <row r="218" spans="4:10" x14ac:dyDescent="0.3">
      <c r="D218" s="10" t="s">
        <v>620</v>
      </c>
      <c r="E218" s="91">
        <v>50.870020088941175</v>
      </c>
      <c r="F218" s="91">
        <v>-2.8239249431309954</v>
      </c>
      <c r="G218" s="10" t="s">
        <v>1301</v>
      </c>
      <c r="I218" s="100" t="s">
        <v>957</v>
      </c>
      <c r="J218" s="97" t="s">
        <v>268</v>
      </c>
    </row>
    <row r="219" spans="4:10" x14ac:dyDescent="0.3">
      <c r="D219" s="10" t="s">
        <v>621</v>
      </c>
      <c r="E219" s="91">
        <v>50.964380035504334</v>
      </c>
      <c r="F219" s="91">
        <v>-4.0027962313619607</v>
      </c>
      <c r="G219" s="10" t="s">
        <v>1302</v>
      </c>
      <c r="I219" s="100" t="s">
        <v>957</v>
      </c>
      <c r="J219" s="97" t="s">
        <v>268</v>
      </c>
    </row>
    <row r="220" spans="4:10" x14ac:dyDescent="0.3">
      <c r="D220" s="10" t="s">
        <v>622</v>
      </c>
      <c r="E220" s="91">
        <v>51.09255944838246</v>
      </c>
      <c r="F220" s="91">
        <v>-3.8705486165175662</v>
      </c>
      <c r="G220" s="10" t="s">
        <v>1303</v>
      </c>
      <c r="I220" s="100" t="s">
        <v>957</v>
      </c>
      <c r="J220" s="97" t="s">
        <v>264</v>
      </c>
    </row>
    <row r="221" spans="4:10" x14ac:dyDescent="0.3">
      <c r="D221" s="10" t="s">
        <v>1069</v>
      </c>
      <c r="E221" s="91">
        <v>50.816878485943811</v>
      </c>
      <c r="F221" s="91">
        <v>-4.1541048073568421</v>
      </c>
      <c r="G221" s="10" t="s">
        <v>1304</v>
      </c>
      <c r="I221" s="100" t="s">
        <v>957</v>
      </c>
      <c r="J221" s="97" t="s">
        <v>270</v>
      </c>
    </row>
    <row r="222" spans="4:10" x14ac:dyDescent="0.3">
      <c r="D222" s="10" t="s">
        <v>623</v>
      </c>
      <c r="E222" s="91">
        <v>51.001058476286907</v>
      </c>
      <c r="F222" s="91">
        <v>-4.4135166867197224</v>
      </c>
      <c r="G222" s="10" t="s">
        <v>1305</v>
      </c>
      <c r="I222" s="100" t="s">
        <v>957</v>
      </c>
      <c r="J222" s="97" t="s">
        <v>268</v>
      </c>
    </row>
    <row r="223" spans="4:10" x14ac:dyDescent="0.3">
      <c r="D223" s="10" t="s">
        <v>624</v>
      </c>
      <c r="E223" s="91">
        <v>50.474943490778024</v>
      </c>
      <c r="F223" s="91">
        <v>-3.7155339127783145</v>
      </c>
      <c r="G223" s="10" t="s">
        <v>1306</v>
      </c>
      <c r="I223" s="100" t="s">
        <v>957</v>
      </c>
      <c r="J223" s="97" t="s">
        <v>264</v>
      </c>
    </row>
    <row r="224" spans="4:10" x14ac:dyDescent="0.3">
      <c r="D224" s="10" t="s">
        <v>625</v>
      </c>
      <c r="E224" s="91">
        <v>50.850758819917161</v>
      </c>
      <c r="F224" s="91">
        <v>-3.1372750302322987</v>
      </c>
      <c r="G224" s="10" t="s">
        <v>1307</v>
      </c>
      <c r="I224" s="100" t="s">
        <v>957</v>
      </c>
      <c r="J224" s="97" t="s">
        <v>268</v>
      </c>
    </row>
    <row r="225" spans="4:10" x14ac:dyDescent="0.3">
      <c r="D225" s="10" t="s">
        <v>626</v>
      </c>
      <c r="E225" s="91">
        <v>50.735996024565914</v>
      </c>
      <c r="F225" s="91">
        <v>-3.122872138312236</v>
      </c>
      <c r="G225" s="10" t="s">
        <v>1308</v>
      </c>
      <c r="I225" s="100" t="s">
        <v>957</v>
      </c>
      <c r="J225" s="97" t="s">
        <v>268</v>
      </c>
    </row>
    <row r="226" spans="4:10" x14ac:dyDescent="0.3">
      <c r="D226" s="10" t="s">
        <v>627</v>
      </c>
      <c r="E226" s="91">
        <v>50.335825905220112</v>
      </c>
      <c r="F226" s="91">
        <v>-3.9402738618157964</v>
      </c>
      <c r="G226" s="10" t="s">
        <v>1309</v>
      </c>
      <c r="I226" s="100" t="s">
        <v>957</v>
      </c>
      <c r="J226" s="97" t="s">
        <v>268</v>
      </c>
    </row>
    <row r="227" spans="4:10" x14ac:dyDescent="0.3">
      <c r="D227" s="10" t="s">
        <v>628</v>
      </c>
      <c r="E227" s="91">
        <v>50.955606531358271</v>
      </c>
      <c r="F227" s="91">
        <v>-3.342110742121231</v>
      </c>
      <c r="G227" s="10" t="s">
        <v>1310</v>
      </c>
      <c r="I227" s="100" t="s">
        <v>957</v>
      </c>
      <c r="J227" s="97" t="s">
        <v>268</v>
      </c>
    </row>
    <row r="228" spans="4:10" x14ac:dyDescent="0.3">
      <c r="D228" s="10" t="s">
        <v>629</v>
      </c>
      <c r="E228" s="91">
        <v>50.384862982478694</v>
      </c>
      <c r="F228" s="91">
        <v>-4.4263382772878623</v>
      </c>
      <c r="G228" s="10" t="s">
        <v>1311</v>
      </c>
      <c r="I228" s="100" t="s">
        <v>957</v>
      </c>
      <c r="J228" s="97" t="s">
        <v>268</v>
      </c>
    </row>
    <row r="229" spans="4:10" x14ac:dyDescent="0.3">
      <c r="D229" s="10" t="s">
        <v>630</v>
      </c>
      <c r="E229" s="91">
        <v>50.885365027856231</v>
      </c>
      <c r="F229" s="91">
        <v>-3.9490605048321337</v>
      </c>
      <c r="G229" s="10" t="s">
        <v>1312</v>
      </c>
      <c r="I229" s="100" t="s">
        <v>957</v>
      </c>
      <c r="J229" s="97" t="s">
        <v>268</v>
      </c>
    </row>
    <row r="230" spans="4:10" x14ac:dyDescent="0.3">
      <c r="D230" s="10" t="s">
        <v>631</v>
      </c>
      <c r="E230" s="91">
        <v>50.883596631266116</v>
      </c>
      <c r="F230" s="91">
        <v>-3.9418498005557572</v>
      </c>
      <c r="G230" s="10" t="s">
        <v>1313</v>
      </c>
      <c r="I230" s="100" t="s">
        <v>957</v>
      </c>
      <c r="J230" s="97" t="s">
        <v>268</v>
      </c>
    </row>
    <row r="231" spans="4:10" x14ac:dyDescent="0.3">
      <c r="D231" s="10" t="s">
        <v>632</v>
      </c>
      <c r="E231" s="91">
        <v>50.509208187577151</v>
      </c>
      <c r="F231" s="91">
        <v>-3.8221452506538447</v>
      </c>
      <c r="G231" s="10" t="s">
        <v>1314</v>
      </c>
      <c r="I231" s="100" t="s">
        <v>957</v>
      </c>
      <c r="J231" s="97" t="s">
        <v>268</v>
      </c>
    </row>
    <row r="232" spans="4:10" x14ac:dyDescent="0.3">
      <c r="D232" s="10" t="s">
        <v>633</v>
      </c>
      <c r="E232" s="91">
        <v>50.849891587840226</v>
      </c>
      <c r="F232" s="91">
        <v>-4.3315250154212173</v>
      </c>
      <c r="G232" s="10" t="s">
        <v>1315</v>
      </c>
      <c r="I232" s="100" t="s">
        <v>957</v>
      </c>
      <c r="J232" s="97" t="s">
        <v>268</v>
      </c>
    </row>
    <row r="233" spans="4:10" x14ac:dyDescent="0.3">
      <c r="D233" s="10" t="s">
        <v>634</v>
      </c>
      <c r="E233" s="91">
        <v>51.178033247737893</v>
      </c>
      <c r="F233" s="91">
        <v>-4.1081911173341785</v>
      </c>
      <c r="G233" s="10" t="s">
        <v>1316</v>
      </c>
      <c r="I233" s="100" t="s">
        <v>957</v>
      </c>
      <c r="J233" s="97" t="s">
        <v>264</v>
      </c>
    </row>
    <row r="234" spans="4:10" x14ac:dyDescent="0.3">
      <c r="D234" s="10" t="s">
        <v>635</v>
      </c>
      <c r="E234" s="91">
        <v>50.985760450181104</v>
      </c>
      <c r="F234" s="91">
        <v>-4.2975916598373312</v>
      </c>
      <c r="G234" s="10" t="s">
        <v>1317</v>
      </c>
      <c r="I234" s="100" t="s">
        <v>957</v>
      </c>
      <c r="J234" s="97" t="s">
        <v>266</v>
      </c>
    </row>
    <row r="235" spans="4:10" x14ac:dyDescent="0.3">
      <c r="D235" s="10" t="s">
        <v>636</v>
      </c>
      <c r="E235" s="91">
        <v>50.973250372182235</v>
      </c>
      <c r="F235" s="91">
        <v>-3.4196764007665021</v>
      </c>
      <c r="G235" s="10" t="s">
        <v>1318</v>
      </c>
      <c r="I235" s="100" t="s">
        <v>957</v>
      </c>
      <c r="J235" s="97" t="s">
        <v>268</v>
      </c>
    </row>
    <row r="236" spans="4:10" x14ac:dyDescent="0.3">
      <c r="D236" s="10" t="s">
        <v>637</v>
      </c>
      <c r="E236" s="91">
        <v>50.988778037098641</v>
      </c>
      <c r="F236" s="91">
        <v>-4.1180399970593013</v>
      </c>
      <c r="G236" s="10" t="s">
        <v>1319</v>
      </c>
      <c r="I236" s="100" t="s">
        <v>957</v>
      </c>
      <c r="J236" s="97" t="s">
        <v>264</v>
      </c>
    </row>
    <row r="237" spans="4:10" x14ac:dyDescent="0.3">
      <c r="D237" s="10" t="s">
        <v>638</v>
      </c>
      <c r="E237" s="91">
        <v>50.456877944250429</v>
      </c>
      <c r="F237" s="91">
        <v>-3.7159367297718924</v>
      </c>
      <c r="G237" s="10" t="s">
        <v>1320</v>
      </c>
      <c r="I237" s="100" t="s">
        <v>957</v>
      </c>
      <c r="J237" s="97" t="s">
        <v>268</v>
      </c>
    </row>
    <row r="238" spans="4:10" x14ac:dyDescent="0.3">
      <c r="D238" s="10" t="s">
        <v>639</v>
      </c>
      <c r="E238" s="91">
        <v>50.851426365500885</v>
      </c>
      <c r="F238" s="91">
        <v>-4.0280292344668904</v>
      </c>
      <c r="G238" s="10" t="s">
        <v>1321</v>
      </c>
      <c r="I238" s="100" t="s">
        <v>957</v>
      </c>
      <c r="J238" s="97" t="s">
        <v>270</v>
      </c>
    </row>
    <row r="239" spans="4:10" x14ac:dyDescent="0.3">
      <c r="D239" s="10" t="s">
        <v>640</v>
      </c>
      <c r="E239" s="91">
        <v>50.580908879717256</v>
      </c>
      <c r="F239" s="91">
        <v>-3.5667895878052702</v>
      </c>
      <c r="G239" s="10" t="s">
        <v>1322</v>
      </c>
      <c r="I239" s="100" t="s">
        <v>957</v>
      </c>
      <c r="J239" s="97" t="s">
        <v>268</v>
      </c>
    </row>
    <row r="240" spans="4:10" x14ac:dyDescent="0.3">
      <c r="D240" s="10" t="s">
        <v>641</v>
      </c>
      <c r="E240" s="91">
        <v>50.733924569970092</v>
      </c>
      <c r="F240" s="91">
        <v>-4.5495702411504215</v>
      </c>
      <c r="G240" s="10" t="s">
        <v>1323</v>
      </c>
      <c r="I240" s="100" t="s">
        <v>957</v>
      </c>
      <c r="J240" s="97" t="s">
        <v>268</v>
      </c>
    </row>
    <row r="241" spans="4:10" x14ac:dyDescent="0.3">
      <c r="D241" s="10" t="s">
        <v>642</v>
      </c>
      <c r="E241" s="91">
        <v>50.797950132386191</v>
      </c>
      <c r="F241" s="91">
        <v>-4.0004384262513835</v>
      </c>
      <c r="G241" s="10" t="s">
        <v>1324</v>
      </c>
      <c r="I241" s="100" t="s">
        <v>957</v>
      </c>
      <c r="J241" s="97" t="s">
        <v>268</v>
      </c>
    </row>
    <row r="242" spans="4:10" x14ac:dyDescent="0.3">
      <c r="D242" s="10" t="s">
        <v>643</v>
      </c>
      <c r="E242" s="91">
        <v>50.661801270898209</v>
      </c>
      <c r="F242" s="91">
        <v>-4.3295650200167453</v>
      </c>
      <c r="G242" s="10" t="s">
        <v>1325</v>
      </c>
      <c r="I242" s="100" t="s">
        <v>957</v>
      </c>
      <c r="J242" s="97" t="s">
        <v>264</v>
      </c>
    </row>
    <row r="243" spans="4:10" x14ac:dyDescent="0.3">
      <c r="D243" s="10" t="s">
        <v>644</v>
      </c>
      <c r="E243" s="91">
        <v>50.23918576621864</v>
      </c>
      <c r="F243" s="91">
        <v>-3.681601044417889</v>
      </c>
      <c r="G243" s="10" t="s">
        <v>1326</v>
      </c>
      <c r="I243" s="100" t="s">
        <v>957</v>
      </c>
      <c r="J243" s="97" t="s">
        <v>268</v>
      </c>
    </row>
    <row r="244" spans="4:10" x14ac:dyDescent="0.3">
      <c r="D244" s="10" t="s">
        <v>645</v>
      </c>
      <c r="E244" s="91">
        <v>50.658568403798434</v>
      </c>
      <c r="F244" s="91">
        <v>-3.5178170481468114</v>
      </c>
      <c r="G244" s="10" t="s">
        <v>1327</v>
      </c>
      <c r="I244" s="100" t="s">
        <v>957</v>
      </c>
      <c r="J244" s="97" t="s">
        <v>268</v>
      </c>
    </row>
    <row r="245" spans="4:10" x14ac:dyDescent="0.3">
      <c r="D245" s="10" t="s">
        <v>646</v>
      </c>
      <c r="E245" s="91">
        <v>50.111664379102471</v>
      </c>
      <c r="F245" s="91">
        <v>-5.4017171224655485</v>
      </c>
      <c r="G245" s="10" t="s">
        <v>1328</v>
      </c>
      <c r="I245" s="100" t="s">
        <v>957</v>
      </c>
      <c r="J245" s="97" t="s">
        <v>264</v>
      </c>
    </row>
    <row r="246" spans="4:10" x14ac:dyDescent="0.3">
      <c r="D246" s="10" t="s">
        <v>647</v>
      </c>
      <c r="E246" s="91">
        <v>50.259302275776555</v>
      </c>
      <c r="F246" s="91">
        <v>-3.6960585660408829</v>
      </c>
      <c r="G246" s="10" t="s">
        <v>1329</v>
      </c>
      <c r="I246" s="100" t="s">
        <v>957</v>
      </c>
      <c r="J246" s="97" t="s">
        <v>268</v>
      </c>
    </row>
    <row r="247" spans="4:10" x14ac:dyDescent="0.3">
      <c r="D247" s="10" t="s">
        <v>648</v>
      </c>
      <c r="E247" s="91">
        <v>50.848356170645914</v>
      </c>
      <c r="F247" s="91">
        <v>-3.311372004760933</v>
      </c>
      <c r="G247" s="10" t="s">
        <v>1330</v>
      </c>
      <c r="I247" s="100" t="s">
        <v>957</v>
      </c>
      <c r="J247" s="97" t="s">
        <v>268</v>
      </c>
    </row>
    <row r="248" spans="4:10" x14ac:dyDescent="0.3">
      <c r="D248" s="10" t="s">
        <v>649</v>
      </c>
      <c r="E248" s="91">
        <v>50.877774485822371</v>
      </c>
      <c r="F248" s="91">
        <v>-4.4885966175640704</v>
      </c>
      <c r="G248" s="10" t="s">
        <v>1331</v>
      </c>
      <c r="I248" s="100" t="s">
        <v>957</v>
      </c>
      <c r="J248" s="97" t="s">
        <v>268</v>
      </c>
    </row>
    <row r="249" spans="4:10" x14ac:dyDescent="0.3">
      <c r="D249" s="10" t="s">
        <v>650</v>
      </c>
      <c r="E249" s="91">
        <v>50.959034836121873</v>
      </c>
      <c r="F249" s="91">
        <v>-3.8802311769102844</v>
      </c>
      <c r="G249" s="10" t="s">
        <v>1332</v>
      </c>
      <c r="I249" s="100" t="s">
        <v>957</v>
      </c>
      <c r="J249" s="97" t="s">
        <v>270</v>
      </c>
    </row>
    <row r="250" spans="4:10" x14ac:dyDescent="0.3">
      <c r="D250" s="10" t="s">
        <v>651</v>
      </c>
      <c r="E250" s="91">
        <v>50.955882728174061</v>
      </c>
      <c r="F250" s="91">
        <v>-3.8754762853911005</v>
      </c>
      <c r="G250" s="10" t="s">
        <v>1333</v>
      </c>
      <c r="I250" s="100" t="s">
        <v>957</v>
      </c>
      <c r="J250" s="97" t="s">
        <v>268</v>
      </c>
    </row>
    <row r="251" spans="4:10" x14ac:dyDescent="0.3">
      <c r="D251" s="10" t="s">
        <v>652</v>
      </c>
      <c r="E251" s="91">
        <v>50.942590713138095</v>
      </c>
      <c r="F251" s="91">
        <v>-4.0793266464549269</v>
      </c>
      <c r="G251" s="10" t="s">
        <v>1334</v>
      </c>
      <c r="I251" s="100" t="s">
        <v>957</v>
      </c>
      <c r="J251" s="97" t="s">
        <v>268</v>
      </c>
    </row>
    <row r="252" spans="4:10" x14ac:dyDescent="0.3">
      <c r="D252" s="10" t="s">
        <v>653</v>
      </c>
      <c r="E252" s="91">
        <v>50.310522153881784</v>
      </c>
      <c r="F252" s="91">
        <v>-3.9133301740000528</v>
      </c>
      <c r="G252" s="10" t="s">
        <v>1335</v>
      </c>
      <c r="I252" s="100" t="s">
        <v>957</v>
      </c>
      <c r="J252" s="97" t="s">
        <v>268</v>
      </c>
    </row>
    <row r="253" spans="4:10" x14ac:dyDescent="0.3">
      <c r="D253" s="10" t="s">
        <v>654</v>
      </c>
      <c r="E253" s="91">
        <v>50.359972967881937</v>
      </c>
      <c r="F253" s="91">
        <v>-3.5725487591380949</v>
      </c>
      <c r="G253" s="10" t="s">
        <v>1336</v>
      </c>
      <c r="I253" s="100" t="s">
        <v>957</v>
      </c>
      <c r="J253" s="97" t="s">
        <v>264</v>
      </c>
    </row>
    <row r="254" spans="4:10" x14ac:dyDescent="0.3">
      <c r="D254" s="10" t="s">
        <v>655</v>
      </c>
      <c r="E254" s="91">
        <v>51.124985344384925</v>
      </c>
      <c r="F254" s="91">
        <v>-4.156307982062164</v>
      </c>
      <c r="G254" s="10" t="s">
        <v>1337</v>
      </c>
      <c r="I254" s="100" t="s">
        <v>957</v>
      </c>
      <c r="J254" s="97" t="s">
        <v>268</v>
      </c>
    </row>
    <row r="255" spans="4:10" x14ac:dyDescent="0.3">
      <c r="D255" s="10" t="s">
        <v>656</v>
      </c>
      <c r="E255" s="91">
        <v>50.802149451269116</v>
      </c>
      <c r="F255" s="91">
        <v>-3.7300470789249229</v>
      </c>
      <c r="G255" s="10" t="s">
        <v>1338</v>
      </c>
      <c r="I255" s="100" t="s">
        <v>957</v>
      </c>
      <c r="J255" s="97" t="s">
        <v>268</v>
      </c>
    </row>
    <row r="256" spans="4:10" x14ac:dyDescent="0.3">
      <c r="D256" s="10" t="s">
        <v>657</v>
      </c>
      <c r="E256" s="91">
        <v>50.994930186142639</v>
      </c>
      <c r="F256" s="91">
        <v>-3.6580042677013864</v>
      </c>
      <c r="G256" s="10" t="s">
        <v>1339</v>
      </c>
      <c r="I256" s="100" t="s">
        <v>957</v>
      </c>
      <c r="J256" s="97" t="s">
        <v>268</v>
      </c>
    </row>
    <row r="257" spans="4:10" x14ac:dyDescent="0.3">
      <c r="D257" s="10" t="s">
        <v>1070</v>
      </c>
      <c r="E257" s="91">
        <v>50.99591375603049</v>
      </c>
      <c r="F257" s="91">
        <v>-3.6716488113907024</v>
      </c>
      <c r="G257" s="10" t="s">
        <v>1340</v>
      </c>
      <c r="I257" s="100" t="s">
        <v>957</v>
      </c>
      <c r="J257" s="97" t="s">
        <v>268</v>
      </c>
    </row>
    <row r="258" spans="4:10" x14ac:dyDescent="0.3">
      <c r="D258" s="10" t="s">
        <v>1071</v>
      </c>
      <c r="E258" s="91">
        <v>50.008038999999997</v>
      </c>
      <c r="F258" s="91">
        <v>-5.1791539999999996</v>
      </c>
      <c r="G258" s="10" t="s">
        <v>1341</v>
      </c>
      <c r="I258" s="100" t="s">
        <v>957</v>
      </c>
      <c r="J258" s="97" t="s">
        <v>266</v>
      </c>
    </row>
    <row r="259" spans="4:10" x14ac:dyDescent="0.3">
      <c r="D259" s="10" t="s">
        <v>658</v>
      </c>
      <c r="E259" s="91">
        <v>50.566876794286607</v>
      </c>
      <c r="F259" s="91">
        <v>-3.8163769951842421</v>
      </c>
      <c r="G259" s="10" t="s">
        <v>1342</v>
      </c>
      <c r="I259" s="100" t="s">
        <v>957</v>
      </c>
      <c r="J259" s="97" t="s">
        <v>264</v>
      </c>
    </row>
    <row r="260" spans="4:10" x14ac:dyDescent="0.3">
      <c r="D260" s="10" t="s">
        <v>659</v>
      </c>
      <c r="E260" s="91">
        <v>50.56008698046498</v>
      </c>
      <c r="F260" s="91">
        <v>-4.1837978520559878</v>
      </c>
      <c r="G260" s="10" t="s">
        <v>1343</v>
      </c>
      <c r="I260" s="100" t="s">
        <v>957</v>
      </c>
      <c r="J260" s="97" t="s">
        <v>268</v>
      </c>
    </row>
    <row r="261" spans="4:10" x14ac:dyDescent="0.3">
      <c r="D261" s="10" t="s">
        <v>660</v>
      </c>
      <c r="E261" s="91">
        <v>50.426257842126191</v>
      </c>
      <c r="F261" s="91">
        <v>-4.2827957361693869</v>
      </c>
      <c r="G261" s="10" t="s">
        <v>1344</v>
      </c>
      <c r="I261" s="100" t="s">
        <v>957</v>
      </c>
      <c r="J261" s="97" t="s">
        <v>270</v>
      </c>
    </row>
    <row r="262" spans="4:10" x14ac:dyDescent="0.3">
      <c r="D262" s="10" t="s">
        <v>661</v>
      </c>
      <c r="E262" s="91">
        <v>50.917285413497289</v>
      </c>
      <c r="F262" s="91">
        <v>-4.2069998509114388</v>
      </c>
      <c r="G262" s="10" t="s">
        <v>1345</v>
      </c>
      <c r="I262" s="100" t="s">
        <v>957</v>
      </c>
      <c r="J262" s="97" t="s">
        <v>268</v>
      </c>
    </row>
    <row r="263" spans="4:10" x14ac:dyDescent="0.3">
      <c r="D263" s="10" t="s">
        <v>662</v>
      </c>
      <c r="E263" s="91">
        <v>50.359244030283335</v>
      </c>
      <c r="F263" s="91">
        <v>-4.607115257176261</v>
      </c>
      <c r="G263" s="10" t="s">
        <v>1346</v>
      </c>
      <c r="I263" s="100" t="s">
        <v>957</v>
      </c>
      <c r="J263" s="97" t="s">
        <v>268</v>
      </c>
    </row>
    <row r="264" spans="4:10" x14ac:dyDescent="0.3">
      <c r="D264" s="10" t="s">
        <v>663</v>
      </c>
      <c r="E264" s="91">
        <v>50.855238370849214</v>
      </c>
      <c r="F264" s="91">
        <v>-3.7983484024399141</v>
      </c>
      <c r="G264" s="10" t="s">
        <v>1347</v>
      </c>
      <c r="I264" s="100" t="s">
        <v>957</v>
      </c>
      <c r="J264" s="97" t="s">
        <v>268</v>
      </c>
    </row>
    <row r="265" spans="4:10" x14ac:dyDescent="0.3">
      <c r="D265" s="10" t="s">
        <v>664</v>
      </c>
      <c r="E265" s="91">
        <v>50.542457356268905</v>
      </c>
      <c r="F265" s="91">
        <v>-4.247627265187143</v>
      </c>
      <c r="G265" s="10" t="s">
        <v>1348</v>
      </c>
      <c r="I265" s="100" t="s">
        <v>957</v>
      </c>
      <c r="J265" s="97" t="s">
        <v>268</v>
      </c>
    </row>
    <row r="266" spans="4:10" x14ac:dyDescent="0.3">
      <c r="D266" s="10" t="s">
        <v>665</v>
      </c>
      <c r="E266" s="91">
        <v>50.617843278932646</v>
      </c>
      <c r="F266" s="91">
        <v>-4.3234189259512705</v>
      </c>
      <c r="G266" s="10" t="s">
        <v>1349</v>
      </c>
      <c r="I266" s="100" t="s">
        <v>957</v>
      </c>
      <c r="J266" s="97" t="s">
        <v>266</v>
      </c>
    </row>
    <row r="267" spans="4:10" x14ac:dyDescent="0.3">
      <c r="D267" s="10" t="s">
        <v>666</v>
      </c>
      <c r="E267" s="91">
        <v>50.383878626186863</v>
      </c>
      <c r="F267" s="91">
        <v>-3.9629692881544929</v>
      </c>
      <c r="G267" s="10" t="s">
        <v>1350</v>
      </c>
      <c r="I267" s="100" t="s">
        <v>957</v>
      </c>
      <c r="J267" s="97" t="s">
        <v>268</v>
      </c>
    </row>
    <row r="268" spans="4:10" x14ac:dyDescent="0.3">
      <c r="D268" s="10" t="s">
        <v>667</v>
      </c>
      <c r="E268" s="91">
        <v>50.437199113815581</v>
      </c>
      <c r="F268" s="91">
        <v>-4.0112110901616091</v>
      </c>
      <c r="G268" s="10" t="s">
        <v>1351</v>
      </c>
      <c r="I268" s="100" t="s">
        <v>957</v>
      </c>
      <c r="J268" s="97" t="s">
        <v>268</v>
      </c>
    </row>
    <row r="269" spans="4:10" x14ac:dyDescent="0.3">
      <c r="D269" s="10" t="s">
        <v>668</v>
      </c>
      <c r="E269" s="91">
        <v>50.160860831509417</v>
      </c>
      <c r="F269" s="91">
        <v>-5.3574153695976214</v>
      </c>
      <c r="G269" s="10" t="s">
        <v>1352</v>
      </c>
      <c r="I269" s="100" t="s">
        <v>957</v>
      </c>
      <c r="J269" s="97" t="s">
        <v>264</v>
      </c>
    </row>
    <row r="270" spans="4:10" x14ac:dyDescent="0.3">
      <c r="D270" s="10" t="s">
        <v>669</v>
      </c>
      <c r="E270" s="91">
        <v>50.380566913161935</v>
      </c>
      <c r="F270" s="91">
        <v>-4.6181036500266686</v>
      </c>
      <c r="G270" s="10" t="s">
        <v>1353</v>
      </c>
      <c r="I270" s="100" t="s">
        <v>957</v>
      </c>
      <c r="J270" s="97" t="s">
        <v>268</v>
      </c>
    </row>
    <row r="271" spans="4:10" x14ac:dyDescent="0.3">
      <c r="D271" s="10" t="s">
        <v>670</v>
      </c>
      <c r="E271" s="91">
        <v>50.54081431411123</v>
      </c>
      <c r="F271" s="91">
        <v>-3.8191576338827686</v>
      </c>
      <c r="G271" s="10" t="s">
        <v>1354</v>
      </c>
      <c r="I271" s="100" t="s">
        <v>957</v>
      </c>
      <c r="J271" s="97" t="s">
        <v>270</v>
      </c>
    </row>
    <row r="272" spans="4:10" x14ac:dyDescent="0.3">
      <c r="D272" s="10" t="s">
        <v>671</v>
      </c>
      <c r="E272" s="91">
        <v>50.601437040702486</v>
      </c>
      <c r="F272" s="91">
        <v>-4.4506644731311509</v>
      </c>
      <c r="G272" s="10" t="s">
        <v>1355</v>
      </c>
      <c r="I272" s="100" t="s">
        <v>957</v>
      </c>
      <c r="J272" s="97" t="s">
        <v>268</v>
      </c>
    </row>
    <row r="273" spans="4:10" x14ac:dyDescent="0.3">
      <c r="D273" s="10" t="s">
        <v>672</v>
      </c>
      <c r="E273" s="91">
        <v>50.660608324009424</v>
      </c>
      <c r="F273" s="91">
        <v>-4.1970198163347332</v>
      </c>
      <c r="G273" s="10" t="s">
        <v>1356</v>
      </c>
      <c r="I273" s="100" t="s">
        <v>957</v>
      </c>
      <c r="J273" s="97" t="s">
        <v>266</v>
      </c>
    </row>
    <row r="274" spans="4:10" x14ac:dyDescent="0.3">
      <c r="D274" s="92" t="s">
        <v>673</v>
      </c>
      <c r="E274" s="91">
        <v>50.642888027906366</v>
      </c>
      <c r="F274" s="91">
        <v>-4.274426640073397</v>
      </c>
      <c r="G274" s="10" t="s">
        <v>1357</v>
      </c>
      <c r="I274" s="100" t="s">
        <v>957</v>
      </c>
      <c r="J274" s="97" t="s">
        <v>266</v>
      </c>
    </row>
    <row r="275" spans="4:10" x14ac:dyDescent="0.3">
      <c r="D275" s="10" t="s">
        <v>674</v>
      </c>
      <c r="E275" s="91">
        <v>50.515547915557136</v>
      </c>
      <c r="F275" s="91">
        <v>-4.9377269151947365</v>
      </c>
      <c r="G275" s="10" t="s">
        <v>1358</v>
      </c>
      <c r="I275" s="100" t="s">
        <v>957</v>
      </c>
      <c r="J275" s="97" t="s">
        <v>266</v>
      </c>
    </row>
    <row r="276" spans="4:10" x14ac:dyDescent="0.3">
      <c r="D276" s="10" t="s">
        <v>675</v>
      </c>
      <c r="E276" s="91">
        <v>50.930692152174927</v>
      </c>
      <c r="F276" s="91">
        <v>-4.1449298463383561</v>
      </c>
      <c r="G276" s="10" t="s">
        <v>1359</v>
      </c>
      <c r="I276" s="100" t="s">
        <v>957</v>
      </c>
      <c r="J276" s="97" t="s">
        <v>268</v>
      </c>
    </row>
    <row r="277" spans="4:10" x14ac:dyDescent="0.3">
      <c r="D277" s="10" t="s">
        <v>676</v>
      </c>
      <c r="E277" s="91">
        <v>50.986169497175339</v>
      </c>
      <c r="F277" s="91">
        <v>-4.230585343916359</v>
      </c>
      <c r="G277" s="10" t="s">
        <v>1360</v>
      </c>
      <c r="I277" s="100" t="s">
        <v>957</v>
      </c>
      <c r="J277" s="97" t="s">
        <v>268</v>
      </c>
    </row>
    <row r="278" spans="4:10" x14ac:dyDescent="0.3">
      <c r="D278" s="10" t="s">
        <v>677</v>
      </c>
      <c r="E278" s="91">
        <v>50.444461953410261</v>
      </c>
      <c r="F278" s="91">
        <v>-3.6861073827138982</v>
      </c>
      <c r="G278" s="10" t="s">
        <v>1361</v>
      </c>
      <c r="I278" s="100" t="s">
        <v>957</v>
      </c>
      <c r="J278" s="97" t="s">
        <v>264</v>
      </c>
    </row>
    <row r="279" spans="4:10" x14ac:dyDescent="0.3">
      <c r="D279" s="10" t="s">
        <v>678</v>
      </c>
      <c r="E279" s="91">
        <v>50.318785385198836</v>
      </c>
      <c r="F279" s="91">
        <v>-3.7962674570408463</v>
      </c>
      <c r="G279" s="10" t="s">
        <v>1362</v>
      </c>
      <c r="I279" s="100" t="s">
        <v>957</v>
      </c>
      <c r="J279" s="97" t="s">
        <v>268</v>
      </c>
    </row>
    <row r="280" spans="4:10" x14ac:dyDescent="0.3">
      <c r="D280" s="10" t="s">
        <v>679</v>
      </c>
      <c r="E280" s="91">
        <v>51.026591843806898</v>
      </c>
      <c r="F280" s="91">
        <v>-4.1083122890338135</v>
      </c>
      <c r="G280" s="10" t="s">
        <v>1363</v>
      </c>
      <c r="I280" s="100" t="s">
        <v>957</v>
      </c>
      <c r="J280" s="97" t="s">
        <v>268</v>
      </c>
    </row>
    <row r="281" spans="4:10" x14ac:dyDescent="0.3">
      <c r="D281" s="10" t="s">
        <v>680</v>
      </c>
      <c r="E281" s="91">
        <v>50.999521556398953</v>
      </c>
      <c r="F281" s="91">
        <v>-4.3986277897421608</v>
      </c>
      <c r="G281" s="10" t="s">
        <v>1364</v>
      </c>
      <c r="I281" s="100" t="s">
        <v>957</v>
      </c>
      <c r="J281" s="97" t="s">
        <v>264</v>
      </c>
    </row>
    <row r="282" spans="4:10" x14ac:dyDescent="0.3">
      <c r="D282" s="10" t="s">
        <v>681</v>
      </c>
      <c r="E282" s="91">
        <v>50.09727581607418</v>
      </c>
      <c r="F282" s="91">
        <v>-5.2138526308398756</v>
      </c>
      <c r="G282" s="10" t="s">
        <v>1365</v>
      </c>
      <c r="I282" s="100" t="s">
        <v>957</v>
      </c>
      <c r="J282" s="97" t="s">
        <v>268</v>
      </c>
    </row>
    <row r="283" spans="4:10" x14ac:dyDescent="0.3">
      <c r="D283" s="10" t="s">
        <v>682</v>
      </c>
      <c r="E283" s="91">
        <v>50.540931643519905</v>
      </c>
      <c r="F283" s="91">
        <v>-4.2724660471475087</v>
      </c>
      <c r="G283" s="10" t="s">
        <v>1366</v>
      </c>
      <c r="I283" s="100" t="s">
        <v>957</v>
      </c>
      <c r="J283" s="97" t="s">
        <v>270</v>
      </c>
    </row>
    <row r="284" spans="4:10" x14ac:dyDescent="0.3">
      <c r="D284" s="10" t="s">
        <v>683</v>
      </c>
      <c r="E284" s="91">
        <v>50.615251803779188</v>
      </c>
      <c r="F284" s="91">
        <v>-3.7163232878390398</v>
      </c>
      <c r="G284" s="10" t="s">
        <v>1367</v>
      </c>
      <c r="I284" s="100" t="s">
        <v>957</v>
      </c>
      <c r="J284" s="97" t="s">
        <v>268</v>
      </c>
    </row>
    <row r="285" spans="4:10" x14ac:dyDescent="0.3">
      <c r="D285" s="10" t="s">
        <v>684</v>
      </c>
      <c r="E285" s="91">
        <v>50.415744124316006</v>
      </c>
      <c r="F285" s="91">
        <v>-3.9747029757933392</v>
      </c>
      <c r="G285" s="10" t="s">
        <v>1368</v>
      </c>
      <c r="I285" s="100" t="s">
        <v>957</v>
      </c>
      <c r="J285" s="97" t="s">
        <v>266</v>
      </c>
    </row>
    <row r="286" spans="4:10" x14ac:dyDescent="0.3">
      <c r="D286" s="10" t="s">
        <v>685</v>
      </c>
      <c r="E286" s="91">
        <v>50.64383797964328</v>
      </c>
      <c r="F286" s="91">
        <v>-4.110746559434741</v>
      </c>
      <c r="G286" s="10" t="s">
        <v>1369</v>
      </c>
      <c r="I286" s="100" t="s">
        <v>957</v>
      </c>
      <c r="J286" s="97" t="s">
        <v>268</v>
      </c>
    </row>
    <row r="287" spans="4:10" x14ac:dyDescent="0.3">
      <c r="D287" s="10" t="s">
        <v>686</v>
      </c>
      <c r="E287" s="91">
        <v>51.231614112930785</v>
      </c>
      <c r="F287" s="91">
        <v>-3.8269958760192027</v>
      </c>
      <c r="G287" s="10" t="s">
        <v>1370</v>
      </c>
      <c r="I287" s="100" t="s">
        <v>957</v>
      </c>
      <c r="J287" s="97" t="s">
        <v>270</v>
      </c>
    </row>
    <row r="288" spans="4:10" x14ac:dyDescent="0.3">
      <c r="D288" s="10" t="s">
        <v>687</v>
      </c>
      <c r="E288" s="91">
        <v>50.618741899427931</v>
      </c>
      <c r="F288" s="91">
        <v>-3.4817875668179168</v>
      </c>
      <c r="G288" s="10" t="s">
        <v>1371</v>
      </c>
      <c r="I288" s="100" t="s">
        <v>957</v>
      </c>
      <c r="J288" s="97" t="s">
        <v>264</v>
      </c>
    </row>
    <row r="289" spans="4:10" x14ac:dyDescent="0.3">
      <c r="D289" s="10" t="s">
        <v>688</v>
      </c>
      <c r="E289" s="91">
        <v>50.610524132063709</v>
      </c>
      <c r="F289" s="91">
        <v>-3.7559385063794641</v>
      </c>
      <c r="G289" s="10" t="s">
        <v>1372</v>
      </c>
      <c r="I289" s="100" t="s">
        <v>957</v>
      </c>
      <c r="J289" s="97" t="s">
        <v>266</v>
      </c>
    </row>
    <row r="290" spans="4:10" x14ac:dyDescent="0.3">
      <c r="D290" s="10" t="s">
        <v>689</v>
      </c>
      <c r="E290" s="91">
        <v>50.735430521342813</v>
      </c>
      <c r="F290" s="91">
        <v>-3.3592733095401441</v>
      </c>
      <c r="G290" s="10" t="s">
        <v>1373</v>
      </c>
      <c r="I290" s="100" t="s">
        <v>957</v>
      </c>
      <c r="J290" s="97" t="s">
        <v>268</v>
      </c>
    </row>
    <row r="291" spans="4:10" x14ac:dyDescent="0.3">
      <c r="D291" s="10" t="s">
        <v>690</v>
      </c>
      <c r="E291" s="91">
        <v>50.586060195057264</v>
      </c>
      <c r="F291" s="91">
        <v>-4.1077795038124814</v>
      </c>
      <c r="G291" s="10" t="s">
        <v>1374</v>
      </c>
      <c r="I291" s="100" t="s">
        <v>957</v>
      </c>
      <c r="J291" s="97" t="s">
        <v>268</v>
      </c>
    </row>
    <row r="292" spans="4:10" x14ac:dyDescent="0.3">
      <c r="D292" s="10" t="s">
        <v>691</v>
      </c>
      <c r="E292" s="91">
        <v>50.076195607582058</v>
      </c>
      <c r="F292" s="91">
        <v>-5.2064587228881996</v>
      </c>
      <c r="G292" s="10" t="s">
        <v>1375</v>
      </c>
      <c r="I292" s="100" t="s">
        <v>957</v>
      </c>
      <c r="J292" s="97" t="s">
        <v>266</v>
      </c>
    </row>
    <row r="293" spans="4:10" x14ac:dyDescent="0.3">
      <c r="D293" s="10" t="s">
        <v>1093</v>
      </c>
      <c r="E293" s="91">
        <v>50.485641979426397</v>
      </c>
      <c r="F293" s="91">
        <v>-4.06052146449424</v>
      </c>
      <c r="G293" s="10" t="s">
        <v>1376</v>
      </c>
      <c r="I293" s="100" t="s">
        <v>957</v>
      </c>
      <c r="J293" s="97" t="s">
        <v>264</v>
      </c>
    </row>
    <row r="294" spans="4:10" x14ac:dyDescent="0.3">
      <c r="D294" s="10" t="s">
        <v>692</v>
      </c>
      <c r="E294" s="91">
        <v>50.852615626399249</v>
      </c>
      <c r="F294" s="91">
        <v>-4.0663420232311829</v>
      </c>
      <c r="G294" s="10" t="s">
        <v>1377</v>
      </c>
      <c r="I294" s="100" t="s">
        <v>957</v>
      </c>
      <c r="J294" s="97" t="s">
        <v>268</v>
      </c>
    </row>
    <row r="295" spans="4:10" x14ac:dyDescent="0.3">
      <c r="D295" s="10" t="s">
        <v>693</v>
      </c>
      <c r="E295" s="91">
        <v>50.813747337557025</v>
      </c>
      <c r="F295" s="91">
        <v>-3.0304986507345748</v>
      </c>
      <c r="G295" s="10" t="s">
        <v>1378</v>
      </c>
      <c r="I295" s="100" t="s">
        <v>957</v>
      </c>
      <c r="J295" s="97" t="s">
        <v>268</v>
      </c>
    </row>
    <row r="296" spans="4:10" x14ac:dyDescent="0.3">
      <c r="D296" s="10" t="s">
        <v>694</v>
      </c>
      <c r="E296" s="91">
        <v>50.477072051422489</v>
      </c>
      <c r="F296" s="91">
        <v>-3.7187821731313635</v>
      </c>
      <c r="G296" s="10" t="s">
        <v>1379</v>
      </c>
      <c r="I296" s="100" t="s">
        <v>957</v>
      </c>
      <c r="J296" s="97" t="s">
        <v>268</v>
      </c>
    </row>
    <row r="297" spans="4:10" x14ac:dyDescent="0.3">
      <c r="D297" s="10" t="s">
        <v>695</v>
      </c>
      <c r="E297" s="91">
        <v>50.434670145103716</v>
      </c>
      <c r="F297" s="91">
        <v>-4.4162246219996106</v>
      </c>
      <c r="G297" s="10" t="s">
        <v>1380</v>
      </c>
      <c r="I297" s="100" t="s">
        <v>957</v>
      </c>
      <c r="J297" s="97" t="s">
        <v>268</v>
      </c>
    </row>
    <row r="298" spans="4:10" x14ac:dyDescent="0.3">
      <c r="D298" s="10" t="s">
        <v>696</v>
      </c>
      <c r="E298" s="91">
        <v>50.469584977287283</v>
      </c>
      <c r="F298" s="91">
        <v>-4.4180612013856164</v>
      </c>
      <c r="G298" s="10" t="s">
        <v>1381</v>
      </c>
      <c r="I298" s="100" t="s">
        <v>957</v>
      </c>
      <c r="J298" s="97" t="s">
        <v>268</v>
      </c>
    </row>
    <row r="299" spans="4:10" x14ac:dyDescent="0.3">
      <c r="D299" s="10" t="s">
        <v>697</v>
      </c>
      <c r="E299" s="91">
        <v>50.886528321854001</v>
      </c>
      <c r="F299" s="91">
        <v>-4.1007148449119901</v>
      </c>
      <c r="G299" s="10" t="s">
        <v>1382</v>
      </c>
      <c r="I299" s="100" t="s">
        <v>957</v>
      </c>
      <c r="J299" s="97" t="s">
        <v>268</v>
      </c>
    </row>
    <row r="300" spans="4:10" x14ac:dyDescent="0.3">
      <c r="D300" s="10" t="s">
        <v>698</v>
      </c>
      <c r="E300" s="91">
        <v>50.953265559233067</v>
      </c>
      <c r="F300" s="91">
        <v>-3.7683014941520976</v>
      </c>
      <c r="G300" s="10" t="s">
        <v>1383</v>
      </c>
      <c r="I300" s="100" t="s">
        <v>957</v>
      </c>
      <c r="J300" s="97" t="s">
        <v>268</v>
      </c>
    </row>
    <row r="301" spans="4:10" x14ac:dyDescent="0.3">
      <c r="D301" s="10" t="s">
        <v>699</v>
      </c>
      <c r="E301" s="91">
        <v>50.962349201996339</v>
      </c>
      <c r="F301" s="91">
        <v>-3.7706401450246796</v>
      </c>
      <c r="G301" s="10" t="s">
        <v>1384</v>
      </c>
      <c r="I301" s="100" t="s">
        <v>957</v>
      </c>
      <c r="J301" s="97" t="s">
        <v>268</v>
      </c>
    </row>
    <row r="302" spans="4:10" x14ac:dyDescent="0.3">
      <c r="D302" s="10" t="s">
        <v>700</v>
      </c>
      <c r="E302" s="91">
        <v>50.502063796353852</v>
      </c>
      <c r="F302" s="91">
        <v>-4.242041651218396</v>
      </c>
      <c r="G302" s="10" t="s">
        <v>1385</v>
      </c>
      <c r="I302" s="100" t="s">
        <v>957</v>
      </c>
      <c r="J302" s="97" t="s">
        <v>268</v>
      </c>
    </row>
    <row r="303" spans="4:10" x14ac:dyDescent="0.3">
      <c r="D303" s="10" t="s">
        <v>701</v>
      </c>
      <c r="E303" s="91">
        <v>51.119769748796827</v>
      </c>
      <c r="F303" s="91">
        <v>-4.0919473320710935</v>
      </c>
      <c r="G303" s="10" t="s">
        <v>1386</v>
      </c>
      <c r="I303" s="100" t="s">
        <v>957</v>
      </c>
      <c r="J303" s="97" t="s">
        <v>268</v>
      </c>
    </row>
    <row r="304" spans="4:10" x14ac:dyDescent="0.3">
      <c r="D304" s="10" t="s">
        <v>702</v>
      </c>
      <c r="E304" s="91">
        <v>50.55250298256933</v>
      </c>
      <c r="F304" s="91">
        <v>-4.4362940319396413</v>
      </c>
      <c r="G304" s="10" t="s">
        <v>1387</v>
      </c>
      <c r="I304" s="100" t="s">
        <v>957</v>
      </c>
      <c r="J304" s="97" t="s">
        <v>268</v>
      </c>
    </row>
    <row r="305" spans="4:10" x14ac:dyDescent="0.3">
      <c r="D305" s="10" t="s">
        <v>703</v>
      </c>
      <c r="E305" s="91">
        <v>50.547514733191448</v>
      </c>
      <c r="F305" s="91">
        <v>-4.1841907306074226</v>
      </c>
      <c r="G305" s="10" t="s">
        <v>1388</v>
      </c>
      <c r="I305" s="100" t="s">
        <v>957</v>
      </c>
      <c r="J305" s="97" t="s">
        <v>264</v>
      </c>
    </row>
    <row r="306" spans="4:10" x14ac:dyDescent="0.3">
      <c r="D306" s="10" t="s">
        <v>704</v>
      </c>
      <c r="E306" s="91">
        <v>50.841876092501394</v>
      </c>
      <c r="F306" s="91">
        <v>-3.1778361981072014</v>
      </c>
      <c r="G306" s="10" t="s">
        <v>1389</v>
      </c>
      <c r="I306" s="100" t="s">
        <v>957</v>
      </c>
      <c r="J306" s="97" t="s">
        <v>268</v>
      </c>
    </row>
    <row r="307" spans="4:10" x14ac:dyDescent="0.3">
      <c r="D307" s="10" t="s">
        <v>705</v>
      </c>
      <c r="E307" s="91">
        <v>50.590765303361721</v>
      </c>
      <c r="F307" s="91">
        <v>-4.256003487782352</v>
      </c>
      <c r="G307" s="10" t="s">
        <v>1390</v>
      </c>
      <c r="I307" s="100" t="s">
        <v>957</v>
      </c>
      <c r="J307" s="97" t="s">
        <v>268</v>
      </c>
    </row>
    <row r="308" spans="4:10" x14ac:dyDescent="0.3">
      <c r="D308" s="10" t="s">
        <v>706</v>
      </c>
      <c r="E308" s="91">
        <v>50.468951377419977</v>
      </c>
      <c r="F308" s="91">
        <v>-4.1327374329248032</v>
      </c>
      <c r="G308" s="10" t="s">
        <v>1391</v>
      </c>
      <c r="I308" s="100" t="s">
        <v>957</v>
      </c>
      <c r="J308" s="97" t="s">
        <v>268</v>
      </c>
    </row>
    <row r="309" spans="4:10" x14ac:dyDescent="0.3">
      <c r="D309" s="10" t="s">
        <v>707</v>
      </c>
      <c r="E309" s="91">
        <v>50.877816868307114</v>
      </c>
      <c r="F309" s="91">
        <v>-4.3066909148907895</v>
      </c>
      <c r="G309" s="10" t="s">
        <v>1392</v>
      </c>
      <c r="I309" s="100" t="s">
        <v>957</v>
      </c>
      <c r="J309" s="97" t="s">
        <v>270</v>
      </c>
    </row>
    <row r="310" spans="4:10" x14ac:dyDescent="0.3">
      <c r="D310" s="10" t="s">
        <v>708</v>
      </c>
      <c r="E310" s="91">
        <v>50.509215961049371</v>
      </c>
      <c r="F310" s="91">
        <v>-4.4536700820125965</v>
      </c>
      <c r="G310" s="10" t="s">
        <v>1393</v>
      </c>
      <c r="I310" s="100" t="s">
        <v>957</v>
      </c>
      <c r="J310" s="97" t="s">
        <v>268</v>
      </c>
    </row>
    <row r="311" spans="4:10" x14ac:dyDescent="0.3">
      <c r="D311" s="10" t="s">
        <v>709</v>
      </c>
      <c r="E311" s="91">
        <v>50.346989986972261</v>
      </c>
      <c r="F311" s="91">
        <v>-3.8937823557386251</v>
      </c>
      <c r="G311" s="10" t="s">
        <v>1394</v>
      </c>
      <c r="I311" s="100" t="s">
        <v>957</v>
      </c>
      <c r="J311" s="97" t="s">
        <v>268</v>
      </c>
    </row>
    <row r="312" spans="4:10" x14ac:dyDescent="0.3">
      <c r="D312" s="10" t="s">
        <v>710</v>
      </c>
      <c r="E312" s="91">
        <v>51.04255672345576</v>
      </c>
      <c r="F312" s="91">
        <v>-3.7036552645537948</v>
      </c>
      <c r="G312" s="10" t="s">
        <v>1395</v>
      </c>
      <c r="I312" s="100" t="s">
        <v>957</v>
      </c>
      <c r="J312" s="97" t="s">
        <v>268</v>
      </c>
    </row>
    <row r="313" spans="4:10" x14ac:dyDescent="0.3">
      <c r="D313" s="10" t="s">
        <v>711</v>
      </c>
      <c r="E313" s="91">
        <v>51.042006767084111</v>
      </c>
      <c r="F313" s="91">
        <v>-3.7068304376714365</v>
      </c>
      <c r="G313" s="10" t="s">
        <v>1396</v>
      </c>
      <c r="I313" s="100" t="s">
        <v>957</v>
      </c>
      <c r="J313" s="97" t="s">
        <v>268</v>
      </c>
    </row>
    <row r="314" spans="4:10" x14ac:dyDescent="0.3">
      <c r="D314" s="10" t="s">
        <v>712</v>
      </c>
      <c r="E314" s="91">
        <v>50.963238672064769</v>
      </c>
      <c r="F314" s="91">
        <v>-4.1972289432301748</v>
      </c>
      <c r="G314" s="10" t="s">
        <v>1397</v>
      </c>
      <c r="I314" s="100" t="s">
        <v>957</v>
      </c>
      <c r="J314" s="97" t="s">
        <v>268</v>
      </c>
    </row>
    <row r="315" spans="4:10" x14ac:dyDescent="0.3">
      <c r="D315" s="10" t="s">
        <v>713</v>
      </c>
      <c r="E315" s="91">
        <v>50.831673899849363</v>
      </c>
      <c r="F315" s="91">
        <v>-4.0152010667212554</v>
      </c>
      <c r="G315" s="10" t="s">
        <v>1398</v>
      </c>
      <c r="I315" s="100" t="s">
        <v>957</v>
      </c>
      <c r="J315" s="97" t="s">
        <v>268</v>
      </c>
    </row>
    <row r="316" spans="4:10" x14ac:dyDescent="0.3">
      <c r="D316" s="10" t="s">
        <v>714</v>
      </c>
      <c r="E316" s="91">
        <v>50.823659338943941</v>
      </c>
      <c r="F316" s="91">
        <v>-3.1532558868047436</v>
      </c>
      <c r="G316" s="10" t="s">
        <v>1399</v>
      </c>
      <c r="I316" s="100" t="s">
        <v>957</v>
      </c>
      <c r="J316" s="97" t="s">
        <v>268</v>
      </c>
    </row>
    <row r="317" spans="4:10" x14ac:dyDescent="0.3">
      <c r="D317" s="10" t="s">
        <v>715</v>
      </c>
      <c r="E317" s="91">
        <v>50.708969027768198</v>
      </c>
      <c r="F317" s="91">
        <v>-4.2488846602939532</v>
      </c>
      <c r="G317" s="10" t="s">
        <v>1400</v>
      </c>
      <c r="I317" s="100" t="s">
        <v>957</v>
      </c>
      <c r="J317" s="97" t="s">
        <v>264</v>
      </c>
    </row>
    <row r="318" spans="4:10" x14ac:dyDescent="0.3">
      <c r="D318" s="10" t="s">
        <v>716</v>
      </c>
      <c r="E318" s="91">
        <v>50.855303707078974</v>
      </c>
      <c r="F318" s="91">
        <v>-3.7556842639052026</v>
      </c>
      <c r="G318" s="10" t="s">
        <v>1401</v>
      </c>
      <c r="I318" s="100" t="s">
        <v>957</v>
      </c>
      <c r="J318" s="97" t="s">
        <v>268</v>
      </c>
    </row>
    <row r="319" spans="4:10" x14ac:dyDescent="0.3">
      <c r="D319" s="10" t="s">
        <v>717</v>
      </c>
      <c r="E319" s="91">
        <v>51.012048313136866</v>
      </c>
      <c r="F319" s="91">
        <v>-3.4930077503830526</v>
      </c>
      <c r="G319" s="10" t="s">
        <v>1402</v>
      </c>
      <c r="I319" s="100" t="s">
        <v>957</v>
      </c>
      <c r="J319" s="97" t="s">
        <v>268</v>
      </c>
    </row>
    <row r="320" spans="4:10" x14ac:dyDescent="0.3">
      <c r="D320" s="10" t="s">
        <v>718</v>
      </c>
      <c r="E320" s="91">
        <v>50.360547014054255</v>
      </c>
      <c r="F320" s="91">
        <v>-3.7381465440043105</v>
      </c>
      <c r="G320" s="10" t="s">
        <v>1403</v>
      </c>
      <c r="I320" s="100" t="s">
        <v>957</v>
      </c>
      <c r="J320" s="97" t="s">
        <v>268</v>
      </c>
    </row>
    <row r="321" spans="4:10" x14ac:dyDescent="0.3">
      <c r="D321" s="10" t="s">
        <v>719</v>
      </c>
      <c r="E321" s="91">
        <v>50.651943904285652</v>
      </c>
      <c r="F321" s="91">
        <v>-3.7448924828015611</v>
      </c>
      <c r="G321" s="10" t="s">
        <v>1404</v>
      </c>
      <c r="I321" s="100" t="s">
        <v>957</v>
      </c>
      <c r="J321" s="97" t="s">
        <v>268</v>
      </c>
    </row>
    <row r="322" spans="4:10" x14ac:dyDescent="0.3">
      <c r="D322" s="10" t="s">
        <v>720</v>
      </c>
      <c r="E322" s="91">
        <v>50.481953177493125</v>
      </c>
      <c r="F322" s="91">
        <v>-4.608677635173378</v>
      </c>
      <c r="G322" s="10" t="s">
        <v>1405</v>
      </c>
      <c r="I322" s="100" t="s">
        <v>957</v>
      </c>
      <c r="J322" s="97" t="s">
        <v>268</v>
      </c>
    </row>
    <row r="323" spans="4:10" x14ac:dyDescent="0.3">
      <c r="D323" s="10" t="s">
        <v>721</v>
      </c>
      <c r="E323" s="91">
        <v>50.678036529569908</v>
      </c>
      <c r="F323" s="91">
        <v>-3.8581614036480452</v>
      </c>
      <c r="G323" s="10" t="s">
        <v>1406</v>
      </c>
      <c r="I323" s="100" t="s">
        <v>957</v>
      </c>
      <c r="J323" s="97" t="s">
        <v>264</v>
      </c>
    </row>
    <row r="324" spans="4:10" x14ac:dyDescent="0.3">
      <c r="D324" s="10" t="s">
        <v>722</v>
      </c>
      <c r="E324" s="91">
        <v>50.750715559110688</v>
      </c>
      <c r="F324" s="91">
        <v>-3.043728446199943</v>
      </c>
      <c r="G324" s="10" t="s">
        <v>1407</v>
      </c>
      <c r="I324" s="100" t="s">
        <v>957</v>
      </c>
      <c r="J324" s="97" t="s">
        <v>268</v>
      </c>
    </row>
    <row r="325" spans="4:10" x14ac:dyDescent="0.3">
      <c r="D325" s="10" t="s">
        <v>723</v>
      </c>
      <c r="E325" s="91">
        <v>50.186540055167349</v>
      </c>
      <c r="F325" s="91">
        <v>-5.0850591235429583</v>
      </c>
      <c r="G325" s="10" t="s">
        <v>1408</v>
      </c>
      <c r="I325" s="100" t="s">
        <v>957</v>
      </c>
      <c r="J325" s="97" t="s">
        <v>266</v>
      </c>
    </row>
    <row r="326" spans="4:10" x14ac:dyDescent="0.3">
      <c r="D326" s="10" t="s">
        <v>724</v>
      </c>
      <c r="E326" s="91">
        <v>50.14576213458416</v>
      </c>
      <c r="F326" s="91">
        <v>-5.3118242904845818</v>
      </c>
      <c r="G326" s="10" t="s">
        <v>1409</v>
      </c>
      <c r="I326" s="100" t="s">
        <v>957</v>
      </c>
      <c r="J326" s="97" t="s">
        <v>268</v>
      </c>
    </row>
    <row r="327" spans="4:10" x14ac:dyDescent="0.3">
      <c r="D327" s="10" t="s">
        <v>725</v>
      </c>
      <c r="E327" s="91">
        <v>50.169595617786115</v>
      </c>
      <c r="F327" s="91">
        <v>-5.5070467358574344</v>
      </c>
      <c r="G327" s="10" t="s">
        <v>1410</v>
      </c>
      <c r="I327" s="100" t="s">
        <v>957</v>
      </c>
      <c r="J327" s="97" t="s">
        <v>268</v>
      </c>
    </row>
    <row r="328" spans="4:10" x14ac:dyDescent="0.3">
      <c r="D328" s="10" t="s">
        <v>726</v>
      </c>
      <c r="E328" s="91">
        <v>50.986512586078447</v>
      </c>
      <c r="F328" s="91">
        <v>-4.452488824663603</v>
      </c>
      <c r="G328" s="10" t="s">
        <v>1411</v>
      </c>
      <c r="I328" s="100" t="s">
        <v>957</v>
      </c>
      <c r="J328" s="97" t="s">
        <v>264</v>
      </c>
    </row>
    <row r="329" spans="4:10" x14ac:dyDescent="0.3">
      <c r="D329" s="10" t="s">
        <v>727</v>
      </c>
      <c r="E329" s="91">
        <v>50.818773218961574</v>
      </c>
      <c r="F329" s="91">
        <v>-3.7145481199169579</v>
      </c>
      <c r="G329" s="10" t="s">
        <v>1412</v>
      </c>
      <c r="I329" s="100" t="s">
        <v>957</v>
      </c>
      <c r="J329" s="97" t="s">
        <v>268</v>
      </c>
    </row>
    <row r="330" spans="4:10" x14ac:dyDescent="0.3">
      <c r="D330" s="10" t="s">
        <v>728</v>
      </c>
      <c r="E330" s="91">
        <v>50.821934197712871</v>
      </c>
      <c r="F330" s="91">
        <v>-4.3647768296437333</v>
      </c>
      <c r="G330" s="10" t="s">
        <v>1413</v>
      </c>
      <c r="I330" s="100" t="s">
        <v>957</v>
      </c>
      <c r="J330" s="97" t="s">
        <v>264</v>
      </c>
    </row>
    <row r="331" spans="4:10" x14ac:dyDescent="0.3">
      <c r="D331" s="10" t="s">
        <v>729</v>
      </c>
      <c r="E331" s="91">
        <v>50.127405589491325</v>
      </c>
      <c r="F331" s="91">
        <v>-5.6040494414344293</v>
      </c>
      <c r="G331" s="10" t="s">
        <v>1414</v>
      </c>
      <c r="I331" s="100" t="s">
        <v>957</v>
      </c>
      <c r="J331" s="97" t="s">
        <v>268</v>
      </c>
    </row>
    <row r="332" spans="4:10" x14ac:dyDescent="0.3">
      <c r="D332" s="10" t="s">
        <v>730</v>
      </c>
      <c r="E332" s="91">
        <v>50.371510432822561</v>
      </c>
      <c r="F332" s="91">
        <v>-5.0544174977129979</v>
      </c>
      <c r="G332" s="10" t="s">
        <v>1415</v>
      </c>
      <c r="I332" s="100" t="s">
        <v>957</v>
      </c>
      <c r="J332" s="97" t="s">
        <v>266</v>
      </c>
    </row>
    <row r="333" spans="4:10" x14ac:dyDescent="0.3">
      <c r="D333" s="10" t="s">
        <v>731</v>
      </c>
      <c r="E333" s="91">
        <v>50.318406944963819</v>
      </c>
      <c r="F333" s="91">
        <v>-4.0146343279951084</v>
      </c>
      <c r="G333" s="10" t="s">
        <v>1416</v>
      </c>
      <c r="I333" s="100" t="s">
        <v>957</v>
      </c>
      <c r="J333" s="97" t="s">
        <v>268</v>
      </c>
    </row>
    <row r="334" spans="4:10" x14ac:dyDescent="0.3">
      <c r="D334" s="10" t="s">
        <v>732</v>
      </c>
      <c r="E334" s="91">
        <v>50.771818487612258</v>
      </c>
      <c r="F334" s="91">
        <v>-3.5769619838368687</v>
      </c>
      <c r="G334" s="10" t="s">
        <v>1417</v>
      </c>
      <c r="I334" s="100" t="s">
        <v>957</v>
      </c>
      <c r="J334" s="97" t="s">
        <v>266</v>
      </c>
    </row>
    <row r="335" spans="4:10" x14ac:dyDescent="0.3">
      <c r="D335" s="10" t="s">
        <v>733</v>
      </c>
      <c r="E335" s="91">
        <v>50.887637823607022</v>
      </c>
      <c r="F335" s="91">
        <v>-4.2593727532065344</v>
      </c>
      <c r="G335" s="10" t="s">
        <v>1418</v>
      </c>
      <c r="I335" s="100" t="s">
        <v>957</v>
      </c>
      <c r="J335" s="97" t="s">
        <v>264</v>
      </c>
    </row>
    <row r="336" spans="4:10" x14ac:dyDescent="0.3">
      <c r="D336" s="10" t="s">
        <v>734</v>
      </c>
      <c r="E336" s="91">
        <v>50.911388243527568</v>
      </c>
      <c r="F336" s="91">
        <v>-3.6494853844739805</v>
      </c>
      <c r="G336" s="10" t="s">
        <v>1419</v>
      </c>
      <c r="I336" s="100" t="s">
        <v>957</v>
      </c>
      <c r="J336" s="97" t="s">
        <v>268</v>
      </c>
    </row>
    <row r="337" spans="4:10" x14ac:dyDescent="0.3">
      <c r="D337" s="10" t="s">
        <v>735</v>
      </c>
      <c r="E337" s="91">
        <v>50.639947946086799</v>
      </c>
      <c r="F337" s="91">
        <v>-3.7798618778293678</v>
      </c>
      <c r="G337" s="10" t="s">
        <v>1420</v>
      </c>
      <c r="I337" s="100" t="s">
        <v>957</v>
      </c>
      <c r="J337" s="97" t="s">
        <v>268</v>
      </c>
    </row>
    <row r="338" spans="4:10" x14ac:dyDescent="0.3">
      <c r="D338" s="10" t="s">
        <v>736</v>
      </c>
      <c r="E338" s="91">
        <v>50.610680027906376</v>
      </c>
      <c r="F338" s="91">
        <v>-4.1450366321946426</v>
      </c>
      <c r="G338" s="10" t="s">
        <v>1421</v>
      </c>
      <c r="I338" s="100" t="s">
        <v>957</v>
      </c>
      <c r="J338" s="97" t="s">
        <v>268</v>
      </c>
    </row>
    <row r="339" spans="4:10" x14ac:dyDescent="0.3">
      <c r="D339" s="10" t="s">
        <v>737</v>
      </c>
      <c r="E339" s="91">
        <v>50.561390321883145</v>
      </c>
      <c r="F339" s="91">
        <v>-4.4418359208570379</v>
      </c>
      <c r="G339" s="10" t="s">
        <v>1422</v>
      </c>
      <c r="I339" s="100" t="s">
        <v>957</v>
      </c>
      <c r="J339" s="97" t="s">
        <v>268</v>
      </c>
    </row>
    <row r="340" spans="4:10" x14ac:dyDescent="0.3">
      <c r="D340" s="10" t="s">
        <v>738</v>
      </c>
      <c r="E340" s="91">
        <v>50.392161611143806</v>
      </c>
      <c r="F340" s="91">
        <v>-3.8140514095350055</v>
      </c>
      <c r="G340" s="10" t="s">
        <v>1423</v>
      </c>
      <c r="I340" s="100" t="s">
        <v>957</v>
      </c>
      <c r="J340" s="97" t="s">
        <v>264</v>
      </c>
    </row>
    <row r="341" spans="4:10" x14ac:dyDescent="0.3">
      <c r="D341" s="10" t="s">
        <v>739</v>
      </c>
      <c r="E341" s="91">
        <v>51.052872436366421</v>
      </c>
      <c r="F341" s="91">
        <v>-3.7919699192163216</v>
      </c>
      <c r="G341" s="10" t="s">
        <v>1424</v>
      </c>
      <c r="I341" s="100" t="s">
        <v>957</v>
      </c>
      <c r="J341" s="97" t="s">
        <v>268</v>
      </c>
    </row>
    <row r="342" spans="4:10" x14ac:dyDescent="0.3">
      <c r="D342" s="10" t="s">
        <v>740</v>
      </c>
      <c r="E342" s="91">
        <v>50.678079162872585</v>
      </c>
      <c r="F342" s="91">
        <v>-4.4235424453776027</v>
      </c>
      <c r="G342" s="10" t="s">
        <v>1425</v>
      </c>
      <c r="I342" s="100" t="s">
        <v>957</v>
      </c>
      <c r="J342" s="97" t="s">
        <v>268</v>
      </c>
    </row>
    <row r="343" spans="4:10" x14ac:dyDescent="0.3">
      <c r="D343" s="10" t="s">
        <v>741</v>
      </c>
      <c r="E343" s="91">
        <v>50.757747496168221</v>
      </c>
      <c r="F343" s="91">
        <v>-3.1480618241137721</v>
      </c>
      <c r="G343" s="10" t="s">
        <v>1426</v>
      </c>
      <c r="I343" s="100" t="s">
        <v>957</v>
      </c>
      <c r="J343" s="97" t="s">
        <v>268</v>
      </c>
    </row>
    <row r="344" spans="4:10" x14ac:dyDescent="0.3">
      <c r="D344" s="10" t="s">
        <v>742</v>
      </c>
      <c r="E344" s="91">
        <v>50.770888874856176</v>
      </c>
      <c r="F344" s="91">
        <v>-4.122461655359059</v>
      </c>
      <c r="G344" s="10" t="s">
        <v>1427</v>
      </c>
      <c r="I344" s="100" t="s">
        <v>957</v>
      </c>
      <c r="J344" s="97" t="s">
        <v>268</v>
      </c>
    </row>
    <row r="345" spans="4:10" x14ac:dyDescent="0.3">
      <c r="D345" s="10" t="s">
        <v>743</v>
      </c>
      <c r="E345" s="91">
        <v>50.856834755351663</v>
      </c>
      <c r="F345" s="91">
        <v>-3.8304358637308558</v>
      </c>
      <c r="G345" s="10" t="s">
        <v>1428</v>
      </c>
      <c r="I345" s="100" t="s">
        <v>957</v>
      </c>
      <c r="J345" s="97" t="s">
        <v>268</v>
      </c>
    </row>
    <row r="346" spans="4:10" x14ac:dyDescent="0.3">
      <c r="D346" s="10" t="s">
        <v>744</v>
      </c>
      <c r="E346" s="91">
        <v>50.981891266435547</v>
      </c>
      <c r="F346" s="91">
        <v>-3.5526150179453988</v>
      </c>
      <c r="G346" s="10" t="s">
        <v>1429</v>
      </c>
      <c r="I346" s="100" t="s">
        <v>957</v>
      </c>
      <c r="J346" s="97" t="s">
        <v>268</v>
      </c>
    </row>
    <row r="347" spans="4:10" x14ac:dyDescent="0.3">
      <c r="D347" s="10" t="s">
        <v>745</v>
      </c>
      <c r="E347" s="91">
        <v>50.868939222026036</v>
      </c>
      <c r="F347" s="91">
        <v>-3.2534409415737393</v>
      </c>
      <c r="G347" s="10" t="s">
        <v>1430</v>
      </c>
      <c r="I347" s="100" t="s">
        <v>957</v>
      </c>
      <c r="J347" s="97" t="s">
        <v>268</v>
      </c>
    </row>
    <row r="348" spans="4:10" x14ac:dyDescent="0.3">
      <c r="D348" s="10" t="s">
        <v>746</v>
      </c>
      <c r="E348" s="91">
        <v>50.783936895778595</v>
      </c>
      <c r="F348" s="91">
        <v>-3.1478663556986035</v>
      </c>
      <c r="G348" s="10" t="s">
        <v>1431</v>
      </c>
      <c r="I348" s="100" t="s">
        <v>957</v>
      </c>
      <c r="J348" s="97" t="s">
        <v>268</v>
      </c>
    </row>
    <row r="349" spans="4:10" x14ac:dyDescent="0.3">
      <c r="D349" s="10" t="s">
        <v>1072</v>
      </c>
      <c r="E349" s="91">
        <v>49.959876000000001</v>
      </c>
      <c r="F349" s="91">
        <v>-6.3354150000000002</v>
      </c>
      <c r="G349" s="10" t="s">
        <v>1432</v>
      </c>
      <c r="I349" s="100" t="s">
        <v>957</v>
      </c>
      <c r="J349" s="97" t="s">
        <v>264</v>
      </c>
    </row>
    <row r="350" spans="4:10" x14ac:dyDescent="0.3">
      <c r="D350" s="10" t="s">
        <v>747</v>
      </c>
      <c r="E350" s="91">
        <v>51.012685573759789</v>
      </c>
      <c r="F350" s="91">
        <v>-3.612819232112868</v>
      </c>
      <c r="G350" s="10" t="s">
        <v>1433</v>
      </c>
      <c r="I350" s="100" t="s">
        <v>957</v>
      </c>
      <c r="J350" s="97" t="s">
        <v>268</v>
      </c>
    </row>
    <row r="351" spans="4:10" x14ac:dyDescent="0.3">
      <c r="D351" s="10" t="s">
        <v>748</v>
      </c>
      <c r="E351" s="91">
        <v>50.676549450367972</v>
      </c>
      <c r="F351" s="91">
        <v>-4.612861307231408</v>
      </c>
      <c r="G351" s="10" t="s">
        <v>1434</v>
      </c>
      <c r="I351" s="100" t="s">
        <v>957</v>
      </c>
      <c r="J351" s="97" t="s">
        <v>268</v>
      </c>
    </row>
    <row r="352" spans="4:10" x14ac:dyDescent="0.3">
      <c r="D352" s="10" t="s">
        <v>749</v>
      </c>
      <c r="E352" s="91">
        <v>50.805759432263777</v>
      </c>
      <c r="F352" s="91">
        <v>-3.3674875086322245</v>
      </c>
      <c r="G352" s="10" t="s">
        <v>1435</v>
      </c>
      <c r="I352" s="100" t="s">
        <v>957</v>
      </c>
      <c r="J352" s="97" t="s">
        <v>268</v>
      </c>
    </row>
    <row r="353" spans="4:10" x14ac:dyDescent="0.3">
      <c r="D353" s="10" t="s">
        <v>750</v>
      </c>
      <c r="E353" s="91">
        <v>50.765344268375834</v>
      </c>
      <c r="F353" s="91">
        <v>-3.0668835621460544</v>
      </c>
      <c r="G353" s="10" t="s">
        <v>1436</v>
      </c>
      <c r="I353" s="100" t="s">
        <v>957</v>
      </c>
      <c r="J353" s="97" t="s">
        <v>268</v>
      </c>
    </row>
    <row r="354" spans="4:10" x14ac:dyDescent="0.3">
      <c r="D354" s="10" t="s">
        <v>751</v>
      </c>
      <c r="E354" s="91">
        <v>50.991638135836695</v>
      </c>
      <c r="F354" s="91">
        <v>-3.9822955758567411</v>
      </c>
      <c r="G354" s="10" t="s">
        <v>1437</v>
      </c>
      <c r="I354" s="100" t="s">
        <v>957</v>
      </c>
      <c r="J354" s="97" t="s">
        <v>268</v>
      </c>
    </row>
    <row r="355" spans="4:10" x14ac:dyDescent="0.3">
      <c r="D355" s="10" t="s">
        <v>752</v>
      </c>
      <c r="E355" s="91">
        <v>50.969117459993967</v>
      </c>
      <c r="F355" s="91">
        <v>-4.2941633571562523</v>
      </c>
      <c r="G355" s="10" t="s">
        <v>1438</v>
      </c>
      <c r="I355" s="100" t="s">
        <v>957</v>
      </c>
      <c r="J355" s="97" t="s">
        <v>268</v>
      </c>
    </row>
    <row r="356" spans="4:10" x14ac:dyDescent="0.3">
      <c r="D356" s="10" t="s">
        <v>753</v>
      </c>
      <c r="E356" s="91">
        <v>51.188681289172465</v>
      </c>
      <c r="F356" s="91">
        <v>-3.9119900290607723</v>
      </c>
      <c r="G356" s="10" t="s">
        <v>1439</v>
      </c>
      <c r="I356" s="100" t="s">
        <v>957</v>
      </c>
      <c r="J356" s="97" t="s">
        <v>268</v>
      </c>
    </row>
    <row r="357" spans="4:10" x14ac:dyDescent="0.3">
      <c r="D357" s="10" t="s">
        <v>1086</v>
      </c>
      <c r="E357" s="91">
        <v>50.772035731530138</v>
      </c>
      <c r="F357" s="91">
        <v>-3.2596979497426553</v>
      </c>
      <c r="G357" s="10" t="s">
        <v>1440</v>
      </c>
      <c r="I357" s="100" t="s">
        <v>957</v>
      </c>
      <c r="J357" s="97" t="s">
        <v>268</v>
      </c>
    </row>
    <row r="358" spans="4:10" x14ac:dyDescent="0.3">
      <c r="D358" s="10" t="s">
        <v>754</v>
      </c>
      <c r="E358" s="91">
        <v>50.803460313477807</v>
      </c>
      <c r="F358" s="91">
        <v>-3.2963484918356385</v>
      </c>
      <c r="G358" s="10" t="s">
        <v>1441</v>
      </c>
      <c r="I358" s="100" t="s">
        <v>957</v>
      </c>
      <c r="J358" s="97" t="s">
        <v>268</v>
      </c>
    </row>
    <row r="359" spans="4:10" x14ac:dyDescent="0.3">
      <c r="D359" s="10" t="s">
        <v>755</v>
      </c>
      <c r="E359" s="91">
        <v>50.366570739746365</v>
      </c>
      <c r="F359" s="91">
        <v>-4.5299745669716494</v>
      </c>
      <c r="G359" s="10" t="s">
        <v>1442</v>
      </c>
      <c r="I359" s="100" t="s">
        <v>957</v>
      </c>
      <c r="J359" s="97" t="s">
        <v>270</v>
      </c>
    </row>
    <row r="360" spans="4:10" x14ac:dyDescent="0.3">
      <c r="D360" s="10" t="s">
        <v>756</v>
      </c>
      <c r="E360" s="91">
        <v>50.893046776135819</v>
      </c>
      <c r="F360" s="91">
        <v>-3.615734665813378</v>
      </c>
      <c r="G360" s="10" t="s">
        <v>1443</v>
      </c>
      <c r="I360" s="100" t="s">
        <v>957</v>
      </c>
      <c r="J360" s="97" t="s">
        <v>268</v>
      </c>
    </row>
    <row r="361" spans="4:10" x14ac:dyDescent="0.3">
      <c r="D361" s="10" t="s">
        <v>757</v>
      </c>
      <c r="E361" s="91">
        <v>50.899910995833636</v>
      </c>
      <c r="F361" s="91">
        <v>-4.166611453648839</v>
      </c>
      <c r="G361" s="10" t="s">
        <v>1444</v>
      </c>
      <c r="I361" s="100" t="s">
        <v>957</v>
      </c>
      <c r="J361" s="97" t="s">
        <v>264</v>
      </c>
    </row>
    <row r="362" spans="4:10" x14ac:dyDescent="0.3">
      <c r="D362" s="10" t="s">
        <v>758</v>
      </c>
      <c r="E362" s="91">
        <v>50.870498093640634</v>
      </c>
      <c r="F362" s="91">
        <v>-4.1153440647211141</v>
      </c>
      <c r="G362" s="10" t="s">
        <v>1445</v>
      </c>
      <c r="I362" s="100" t="s">
        <v>957</v>
      </c>
      <c r="J362" s="97" t="s">
        <v>268</v>
      </c>
    </row>
    <row r="363" spans="4:10" x14ac:dyDescent="0.3">
      <c r="D363" s="10" t="s">
        <v>759</v>
      </c>
      <c r="E363" s="91">
        <v>50.453409742034687</v>
      </c>
      <c r="F363" s="91">
        <v>-4.3084329996560928</v>
      </c>
      <c r="G363" s="10" t="s">
        <v>1446</v>
      </c>
      <c r="I363" s="100" t="s">
        <v>957</v>
      </c>
      <c r="J363" s="97" t="s">
        <v>266</v>
      </c>
    </row>
    <row r="364" spans="4:10" x14ac:dyDescent="0.3">
      <c r="D364" s="10" t="s">
        <v>760</v>
      </c>
      <c r="E364" s="91">
        <v>50.630297338136835</v>
      </c>
      <c r="F364" s="91">
        <v>-4.4606079450602731</v>
      </c>
      <c r="G364" s="10" t="s">
        <v>1447</v>
      </c>
      <c r="I364" s="100" t="s">
        <v>957</v>
      </c>
      <c r="J364" s="97" t="s">
        <v>270</v>
      </c>
    </row>
    <row r="365" spans="4:10" x14ac:dyDescent="0.3">
      <c r="D365" s="10" t="s">
        <v>761</v>
      </c>
      <c r="E365" s="91">
        <v>50.816956848544677</v>
      </c>
      <c r="F365" s="91">
        <v>-3.3511913476662749</v>
      </c>
      <c r="G365" s="10" t="s">
        <v>1448</v>
      </c>
      <c r="I365" s="100" t="s">
        <v>957</v>
      </c>
      <c r="J365" s="97" t="s">
        <v>268</v>
      </c>
    </row>
    <row r="366" spans="4:10" x14ac:dyDescent="0.3">
      <c r="D366" s="10" t="s">
        <v>762</v>
      </c>
      <c r="E366" s="91">
        <v>50.056425740713316</v>
      </c>
      <c r="F366" s="91">
        <v>-5.6578894290833377</v>
      </c>
      <c r="G366" s="10" t="s">
        <v>1449</v>
      </c>
      <c r="I366" s="100" t="s">
        <v>957</v>
      </c>
      <c r="J366" s="97" t="s">
        <v>268</v>
      </c>
    </row>
    <row r="367" spans="4:10" x14ac:dyDescent="0.3">
      <c r="D367" s="10" t="s">
        <v>1073</v>
      </c>
      <c r="E367" s="91">
        <v>50.337541000000002</v>
      </c>
      <c r="F367" s="91">
        <v>-4.6810229999999997</v>
      </c>
      <c r="G367" s="10" t="s">
        <v>1450</v>
      </c>
      <c r="I367" s="100" t="s">
        <v>957</v>
      </c>
      <c r="J367" s="97" t="s">
        <v>264</v>
      </c>
    </row>
    <row r="368" spans="4:10" x14ac:dyDescent="0.3">
      <c r="D368" s="10" t="s">
        <v>1074</v>
      </c>
      <c r="E368" s="91">
        <v>50.330784999999999</v>
      </c>
      <c r="F368" s="91">
        <v>-4.5136729999999998</v>
      </c>
      <c r="G368" s="10" t="s">
        <v>1451</v>
      </c>
      <c r="I368" s="100" t="s">
        <v>957</v>
      </c>
      <c r="J368" s="97" t="s">
        <v>264</v>
      </c>
    </row>
    <row r="369" spans="4:10" x14ac:dyDescent="0.3">
      <c r="D369" s="10" t="s">
        <v>763</v>
      </c>
      <c r="E369" s="91">
        <v>50.549968505561857</v>
      </c>
      <c r="F369" s="91">
        <v>-3.8335837408652669</v>
      </c>
      <c r="G369" s="10" t="s">
        <v>1452</v>
      </c>
      <c r="I369" s="100" t="s">
        <v>957</v>
      </c>
      <c r="J369" s="97" t="s">
        <v>270</v>
      </c>
    </row>
    <row r="370" spans="4:10" x14ac:dyDescent="0.3">
      <c r="D370" s="10" t="s">
        <v>764</v>
      </c>
      <c r="E370" s="91">
        <v>50.588652526622482</v>
      </c>
      <c r="F370" s="91">
        <v>-4.8298903938145852</v>
      </c>
      <c r="G370" s="10" t="s">
        <v>1453</v>
      </c>
      <c r="I370" s="100" t="s">
        <v>957</v>
      </c>
      <c r="J370" s="97" t="s">
        <v>266</v>
      </c>
    </row>
    <row r="371" spans="4:10" x14ac:dyDescent="0.3">
      <c r="D371" s="10" t="s">
        <v>1075</v>
      </c>
      <c r="E371" s="91">
        <v>50.60782297107712</v>
      </c>
      <c r="F371" s="91">
        <v>-3.4860941619622339</v>
      </c>
      <c r="G371" s="10" t="s">
        <v>1454</v>
      </c>
      <c r="I371" s="100" t="s">
        <v>957</v>
      </c>
      <c r="J371" s="97" t="s">
        <v>268</v>
      </c>
    </row>
    <row r="372" spans="4:10" x14ac:dyDescent="0.3">
      <c r="D372" s="10" t="s">
        <v>765</v>
      </c>
      <c r="E372" s="91">
        <v>50.065065131882292</v>
      </c>
      <c r="F372" s="91">
        <v>-5.0804388856750098</v>
      </c>
      <c r="G372" s="10" t="s">
        <v>1455</v>
      </c>
      <c r="I372" s="100" t="s">
        <v>957</v>
      </c>
      <c r="J372" s="97" t="s">
        <v>268</v>
      </c>
    </row>
    <row r="373" spans="4:10" x14ac:dyDescent="0.3">
      <c r="D373" s="10" t="s">
        <v>766</v>
      </c>
      <c r="E373" s="91">
        <v>50.042781374328229</v>
      </c>
      <c r="F373" s="91">
        <v>-5.6514863859986857</v>
      </c>
      <c r="G373" s="10" t="s">
        <v>1456</v>
      </c>
      <c r="I373" s="100" t="s">
        <v>957</v>
      </c>
      <c r="J373" s="97" t="s">
        <v>264</v>
      </c>
    </row>
    <row r="374" spans="4:10" x14ac:dyDescent="0.3">
      <c r="D374" s="10" t="s">
        <v>767</v>
      </c>
      <c r="E374" s="91">
        <v>50.037549520884177</v>
      </c>
      <c r="F374" s="91">
        <v>-5.6715673725434348</v>
      </c>
      <c r="G374" s="10" t="s">
        <v>1457</v>
      </c>
      <c r="I374" s="100" t="s">
        <v>957</v>
      </c>
      <c r="J374" s="97" t="s">
        <v>264</v>
      </c>
    </row>
    <row r="375" spans="4:10" x14ac:dyDescent="0.3">
      <c r="D375" s="10" t="s">
        <v>1076</v>
      </c>
      <c r="E375" s="91">
        <v>50.128304999999997</v>
      </c>
      <c r="F375" s="91">
        <v>-5.7018089999999999</v>
      </c>
      <c r="G375" s="10" t="s">
        <v>1458</v>
      </c>
      <c r="I375" s="100" t="s">
        <v>957</v>
      </c>
      <c r="J375" s="97" t="s">
        <v>264</v>
      </c>
    </row>
    <row r="376" spans="4:10" x14ac:dyDescent="0.3">
      <c r="D376" s="10" t="s">
        <v>1077</v>
      </c>
      <c r="E376" s="91">
        <v>50.21848</v>
      </c>
      <c r="F376" s="91">
        <v>-4.891699</v>
      </c>
      <c r="G376" s="10" t="s">
        <v>1459</v>
      </c>
      <c r="I376" s="100" t="s">
        <v>957</v>
      </c>
      <c r="J376" s="97" t="s">
        <v>264</v>
      </c>
    </row>
    <row r="377" spans="4:10" x14ac:dyDescent="0.3">
      <c r="D377" s="10" t="s">
        <v>768</v>
      </c>
      <c r="E377" s="91">
        <v>50.177150770499487</v>
      </c>
      <c r="F377" s="91">
        <v>-4.975415188730925</v>
      </c>
      <c r="G377" s="10" t="s">
        <v>1460</v>
      </c>
      <c r="I377" s="100" t="s">
        <v>957</v>
      </c>
      <c r="J377" s="97" t="s">
        <v>270</v>
      </c>
    </row>
    <row r="378" spans="4:10" x14ac:dyDescent="0.3">
      <c r="D378" s="10" t="s">
        <v>769</v>
      </c>
      <c r="E378" s="91">
        <v>50.364667776150114</v>
      </c>
      <c r="F378" s="91">
        <v>-4.3089879763273853</v>
      </c>
      <c r="G378" s="10" t="s">
        <v>1461</v>
      </c>
      <c r="I378" s="100" t="s">
        <v>957</v>
      </c>
      <c r="J378" s="97" t="s">
        <v>268</v>
      </c>
    </row>
    <row r="379" spans="4:10" x14ac:dyDescent="0.3">
      <c r="D379" s="10" t="s">
        <v>770</v>
      </c>
      <c r="E379" s="91">
        <v>50.862905698324312</v>
      </c>
      <c r="F379" s="91">
        <v>-3.613498597086807</v>
      </c>
      <c r="G379" s="10" t="s">
        <v>1462</v>
      </c>
      <c r="I379" s="100" t="s">
        <v>957</v>
      </c>
      <c r="J379" s="97" t="s">
        <v>270</v>
      </c>
    </row>
    <row r="380" spans="4:10" x14ac:dyDescent="0.3">
      <c r="D380" s="10" t="s">
        <v>771</v>
      </c>
      <c r="E380" s="91">
        <v>50.53613083049607</v>
      </c>
      <c r="F380" s="91">
        <v>-3.8270494145622629</v>
      </c>
      <c r="G380" s="10" t="s">
        <v>1463</v>
      </c>
      <c r="I380" s="100" t="s">
        <v>957</v>
      </c>
      <c r="J380" s="97" t="s">
        <v>268</v>
      </c>
    </row>
    <row r="381" spans="4:10" x14ac:dyDescent="0.3">
      <c r="D381" s="10" t="s">
        <v>772</v>
      </c>
      <c r="E381" s="91">
        <v>50.768568199993624</v>
      </c>
      <c r="F381" s="91">
        <v>-4.5455824068338657</v>
      </c>
      <c r="G381" s="10" t="s">
        <v>1464</v>
      </c>
      <c r="I381" s="100" t="s">
        <v>957</v>
      </c>
      <c r="J381" s="97" t="s">
        <v>268</v>
      </c>
    </row>
    <row r="382" spans="4:10" x14ac:dyDescent="0.3">
      <c r="D382" s="10" t="s">
        <v>773</v>
      </c>
      <c r="E382" s="91">
        <v>50.175415435953461</v>
      </c>
      <c r="F382" s="91">
        <v>-5.3161734549206541</v>
      </c>
      <c r="G382" s="10" t="s">
        <v>1465</v>
      </c>
      <c r="I382" s="100" t="s">
        <v>957</v>
      </c>
      <c r="J382" s="97" t="s">
        <v>268</v>
      </c>
    </row>
    <row r="383" spans="4:10" x14ac:dyDescent="0.3">
      <c r="D383" s="10" t="s">
        <v>774</v>
      </c>
      <c r="E383" s="91">
        <v>50.700767887045494</v>
      </c>
      <c r="F383" s="91">
        <v>-4.0565281821254162</v>
      </c>
      <c r="G383" s="10" t="s">
        <v>1466</v>
      </c>
      <c r="I383" s="100" t="s">
        <v>957</v>
      </c>
      <c r="J383" s="97" t="s">
        <v>268</v>
      </c>
    </row>
    <row r="384" spans="4:10" x14ac:dyDescent="0.3">
      <c r="D384" s="10" t="s">
        <v>775</v>
      </c>
      <c r="E384" s="91">
        <v>50.551219987577667</v>
      </c>
      <c r="F384" s="91">
        <v>-3.9816725140376419</v>
      </c>
      <c r="G384" s="10" t="s">
        <v>1467</v>
      </c>
      <c r="I384" s="100" t="s">
        <v>957</v>
      </c>
      <c r="J384" s="97" t="s">
        <v>266</v>
      </c>
    </row>
    <row r="385" spans="4:10" x14ac:dyDescent="0.3">
      <c r="D385" s="10" t="s">
        <v>776</v>
      </c>
      <c r="E385" s="91">
        <v>50.88366680712457</v>
      </c>
      <c r="F385" s="91">
        <v>-3.6561543527560811</v>
      </c>
      <c r="G385" s="10" t="s">
        <v>1468</v>
      </c>
      <c r="I385" s="100" t="s">
        <v>957</v>
      </c>
      <c r="J385" s="97" t="s">
        <v>268</v>
      </c>
    </row>
    <row r="386" spans="4:10" x14ac:dyDescent="0.3">
      <c r="D386" s="10" t="s">
        <v>777</v>
      </c>
      <c r="E386" s="91">
        <v>50.751761270843275</v>
      </c>
      <c r="F386" s="91">
        <v>-3.5448871706479133</v>
      </c>
      <c r="G386" s="10" t="s">
        <v>1469</v>
      </c>
      <c r="I386" s="100" t="s">
        <v>957</v>
      </c>
      <c r="J386" s="97" t="s">
        <v>264</v>
      </c>
    </row>
    <row r="387" spans="4:10" x14ac:dyDescent="0.3">
      <c r="D387" s="10" t="s">
        <v>778</v>
      </c>
      <c r="E387" s="91">
        <v>50.803480166885443</v>
      </c>
      <c r="F387" s="91">
        <v>-4.4025214961222758</v>
      </c>
      <c r="G387" s="10" t="s">
        <v>1470</v>
      </c>
      <c r="I387" s="100" t="s">
        <v>957</v>
      </c>
      <c r="J387" s="97" t="s">
        <v>266</v>
      </c>
    </row>
    <row r="388" spans="4:10" x14ac:dyDescent="0.3">
      <c r="D388" s="10" t="s">
        <v>779</v>
      </c>
      <c r="E388" s="91">
        <v>50.457012001922742</v>
      </c>
      <c r="F388" s="91">
        <v>-4.377856913791371</v>
      </c>
      <c r="G388" s="10" t="s">
        <v>1471</v>
      </c>
      <c r="I388" s="100" t="s">
        <v>957</v>
      </c>
      <c r="J388" s="97" t="s">
        <v>268</v>
      </c>
    </row>
    <row r="389" spans="4:10" x14ac:dyDescent="0.3">
      <c r="D389" s="10" t="s">
        <v>780</v>
      </c>
      <c r="E389" s="91">
        <v>50.948608295884476</v>
      </c>
      <c r="F389" s="91">
        <v>-3.6375205044152223</v>
      </c>
      <c r="G389" s="10" t="s">
        <v>1472</v>
      </c>
      <c r="I389" s="100" t="s">
        <v>957</v>
      </c>
      <c r="J389" s="97" t="s">
        <v>268</v>
      </c>
    </row>
    <row r="390" spans="4:10" x14ac:dyDescent="0.3">
      <c r="D390" s="10" t="s">
        <v>781</v>
      </c>
      <c r="E390" s="91">
        <v>50.753751467483866</v>
      </c>
      <c r="F390" s="91">
        <v>-4.3893960688708891</v>
      </c>
      <c r="G390" s="10" t="s">
        <v>1473</v>
      </c>
      <c r="I390" s="100" t="s">
        <v>957</v>
      </c>
      <c r="J390" s="97" t="s">
        <v>268</v>
      </c>
    </row>
    <row r="391" spans="4:10" x14ac:dyDescent="0.3">
      <c r="D391" s="10" t="s">
        <v>782</v>
      </c>
      <c r="E391" s="91">
        <v>50.164458650117247</v>
      </c>
      <c r="F391" s="91">
        <v>-5.1831805531610309</v>
      </c>
      <c r="G391" s="10" t="s">
        <v>1474</v>
      </c>
      <c r="I391" s="100" t="s">
        <v>957</v>
      </c>
      <c r="J391" s="97" t="s">
        <v>268</v>
      </c>
    </row>
    <row r="392" spans="4:10" x14ac:dyDescent="0.3">
      <c r="D392" s="10" t="s">
        <v>783</v>
      </c>
      <c r="E392" s="91">
        <v>50.440739317815101</v>
      </c>
      <c r="F392" s="91">
        <v>-3.7713765834656381</v>
      </c>
      <c r="G392" s="10" t="s">
        <v>1475</v>
      </c>
      <c r="I392" s="100" t="s">
        <v>957</v>
      </c>
      <c r="J392" s="97" t="s">
        <v>268</v>
      </c>
    </row>
    <row r="393" spans="4:10" x14ac:dyDescent="0.3">
      <c r="D393" s="10" t="s">
        <v>784</v>
      </c>
      <c r="E393" s="91">
        <v>50.11130901225696</v>
      </c>
      <c r="F393" s="91">
        <v>-5.3321496068982954</v>
      </c>
      <c r="G393" s="10" t="s">
        <v>1476</v>
      </c>
      <c r="I393" s="100" t="s">
        <v>957</v>
      </c>
      <c r="J393" s="97" t="s">
        <v>264</v>
      </c>
    </row>
    <row r="394" spans="4:10" x14ac:dyDescent="0.3">
      <c r="D394" s="10" t="s">
        <v>785</v>
      </c>
      <c r="E394" s="91">
        <v>50.779555302387053</v>
      </c>
      <c r="F394" s="91">
        <v>-3.4983412582793019</v>
      </c>
      <c r="G394" s="10" t="s">
        <v>1477</v>
      </c>
      <c r="I394" s="100" t="s">
        <v>957</v>
      </c>
      <c r="J394" s="97" t="s">
        <v>268</v>
      </c>
    </row>
    <row r="395" spans="4:10" x14ac:dyDescent="0.3">
      <c r="D395" s="10" t="s">
        <v>786</v>
      </c>
      <c r="E395" s="91">
        <v>50.907062094715187</v>
      </c>
      <c r="F395" s="91">
        <v>-3.9808189049465295</v>
      </c>
      <c r="G395" s="10" t="s">
        <v>1478</v>
      </c>
      <c r="I395" s="100" t="s">
        <v>957</v>
      </c>
      <c r="J395" s="97" t="s">
        <v>268</v>
      </c>
    </row>
    <row r="396" spans="4:10" x14ac:dyDescent="0.3">
      <c r="D396" s="10" t="s">
        <v>787</v>
      </c>
      <c r="E396" s="91">
        <v>50.535143848371256</v>
      </c>
      <c r="F396" s="91">
        <v>-4.4090649269990383</v>
      </c>
      <c r="G396" s="10" t="s">
        <v>1479</v>
      </c>
      <c r="I396" s="100" t="s">
        <v>957</v>
      </c>
      <c r="J396" s="97" t="s">
        <v>268</v>
      </c>
    </row>
    <row r="397" spans="4:10" x14ac:dyDescent="0.3">
      <c r="D397" s="10" t="s">
        <v>788</v>
      </c>
      <c r="E397" s="91">
        <v>50.296466372332304</v>
      </c>
      <c r="F397" s="91">
        <v>-3.901140159250887</v>
      </c>
      <c r="G397" s="10" t="s">
        <v>1480</v>
      </c>
      <c r="I397" s="100" t="s">
        <v>957</v>
      </c>
      <c r="J397" s="97" t="s">
        <v>268</v>
      </c>
    </row>
    <row r="398" spans="4:10" x14ac:dyDescent="0.3">
      <c r="D398" s="10" t="s">
        <v>789</v>
      </c>
      <c r="E398" s="91">
        <v>50.104500416756899</v>
      </c>
      <c r="F398" s="91">
        <v>-5.3558051976051377</v>
      </c>
      <c r="G398" s="10" t="s">
        <v>1481</v>
      </c>
      <c r="I398" s="100" t="s">
        <v>957</v>
      </c>
      <c r="J398" s="97" t="s">
        <v>264</v>
      </c>
    </row>
    <row r="399" spans="4:10" x14ac:dyDescent="0.3">
      <c r="D399" s="10" t="s">
        <v>790</v>
      </c>
      <c r="E399" s="91">
        <v>50.385901186148843</v>
      </c>
      <c r="F399" s="91">
        <v>-3.5970388370092254</v>
      </c>
      <c r="G399" s="10" t="s">
        <v>1482</v>
      </c>
      <c r="I399" s="100" t="s">
        <v>957</v>
      </c>
      <c r="J399" s="97" t="s">
        <v>264</v>
      </c>
    </row>
    <row r="400" spans="4:10" x14ac:dyDescent="0.3">
      <c r="D400" s="10" t="s">
        <v>1078</v>
      </c>
      <c r="E400" s="91">
        <v>50.687406179568171</v>
      </c>
      <c r="F400" s="91">
        <v>-4.2331995160308917</v>
      </c>
      <c r="G400" s="10" t="s">
        <v>1483</v>
      </c>
      <c r="I400" s="100" t="s">
        <v>957</v>
      </c>
      <c r="J400" s="97" t="s">
        <v>264</v>
      </c>
    </row>
    <row r="401" spans="4:10" x14ac:dyDescent="0.3">
      <c r="D401" s="10" t="s">
        <v>791</v>
      </c>
      <c r="E401" s="91">
        <v>50.934571624022318</v>
      </c>
      <c r="F401" s="91">
        <v>-4.0275178427818483</v>
      </c>
      <c r="G401" s="10" t="s">
        <v>1484</v>
      </c>
      <c r="I401" s="100" t="s">
        <v>957</v>
      </c>
      <c r="J401" s="97" t="s">
        <v>268</v>
      </c>
    </row>
    <row r="402" spans="4:10" x14ac:dyDescent="0.3">
      <c r="D402" s="10" t="s">
        <v>792</v>
      </c>
      <c r="E402" s="91">
        <v>50.969116941212029</v>
      </c>
      <c r="F402" s="91">
        <v>-3.8130988399702117</v>
      </c>
      <c r="G402" s="10" t="s">
        <v>1485</v>
      </c>
      <c r="I402" s="100" t="s">
        <v>957</v>
      </c>
      <c r="J402" s="97" t="s">
        <v>268</v>
      </c>
    </row>
    <row r="403" spans="4:10" x14ac:dyDescent="0.3">
      <c r="D403" s="10" t="s">
        <v>793</v>
      </c>
      <c r="E403" s="91">
        <v>50.994073261042239</v>
      </c>
      <c r="F403" s="91">
        <v>-4.455210616622244</v>
      </c>
      <c r="G403" s="10" t="s">
        <v>1486</v>
      </c>
      <c r="I403" s="100" t="s">
        <v>957</v>
      </c>
      <c r="J403" s="97" t="s">
        <v>264</v>
      </c>
    </row>
    <row r="404" spans="4:10" x14ac:dyDescent="0.3">
      <c r="D404" s="10" t="s">
        <v>794</v>
      </c>
      <c r="E404" s="91">
        <v>51.166123897245448</v>
      </c>
      <c r="F404" s="91">
        <v>-3.9807727721302824</v>
      </c>
      <c r="G404" s="10" t="s">
        <v>1487</v>
      </c>
      <c r="I404" s="100" t="s">
        <v>957</v>
      </c>
      <c r="J404" s="97" t="s">
        <v>264</v>
      </c>
    </row>
    <row r="405" spans="4:10" x14ac:dyDescent="0.3">
      <c r="D405" s="10" t="s">
        <v>795</v>
      </c>
      <c r="E405" s="91">
        <v>50.690006423437133</v>
      </c>
      <c r="F405" s="91">
        <v>-3.2090810949592576</v>
      </c>
      <c r="G405" s="10" t="s">
        <v>1488</v>
      </c>
      <c r="I405" s="100" t="s">
        <v>957</v>
      </c>
      <c r="J405" s="97" t="s">
        <v>270</v>
      </c>
    </row>
    <row r="406" spans="4:10" x14ac:dyDescent="0.3">
      <c r="D406" s="10" t="s">
        <v>796</v>
      </c>
      <c r="E406" s="91">
        <v>50.974925823075992</v>
      </c>
      <c r="F406" s="91">
        <v>-4.2008149861812205</v>
      </c>
      <c r="G406" s="10" t="s">
        <v>1489</v>
      </c>
      <c r="I406" s="100" t="s">
        <v>957</v>
      </c>
      <c r="J406" s="97" t="s">
        <v>268</v>
      </c>
    </row>
    <row r="407" spans="4:10" x14ac:dyDescent="0.3">
      <c r="D407" s="10" t="s">
        <v>797</v>
      </c>
      <c r="E407" s="91">
        <v>50.792219836228362</v>
      </c>
      <c r="F407" s="91">
        <v>-3.9522342464142959</v>
      </c>
      <c r="G407" s="10" t="s">
        <v>1490</v>
      </c>
      <c r="I407" s="100" t="s">
        <v>957</v>
      </c>
      <c r="J407" s="97" t="s">
        <v>268</v>
      </c>
    </row>
    <row r="408" spans="4:10" x14ac:dyDescent="0.3">
      <c r="D408" s="10" t="s">
        <v>798</v>
      </c>
      <c r="E408" s="91">
        <v>50.793614685304426</v>
      </c>
      <c r="F408" s="91">
        <v>-3.9403305839586098</v>
      </c>
      <c r="G408" s="10" t="s">
        <v>1491</v>
      </c>
      <c r="I408" s="100" t="s">
        <v>957</v>
      </c>
      <c r="J408" s="97" t="s">
        <v>268</v>
      </c>
    </row>
    <row r="409" spans="4:10" x14ac:dyDescent="0.3">
      <c r="D409" s="10" t="s">
        <v>799</v>
      </c>
      <c r="E409" s="91">
        <v>50.914945830343505</v>
      </c>
      <c r="F409" s="91">
        <v>-3.3718526413109671</v>
      </c>
      <c r="G409" s="10" t="s">
        <v>1492</v>
      </c>
      <c r="I409" s="100" t="s">
        <v>957</v>
      </c>
      <c r="J409" s="97" t="s">
        <v>268</v>
      </c>
    </row>
    <row r="410" spans="4:10" x14ac:dyDescent="0.3">
      <c r="D410" s="10" t="s">
        <v>800</v>
      </c>
      <c r="E410" s="91">
        <v>50.113015167076831</v>
      </c>
      <c r="F410" s="91">
        <v>-5.6094034370499584</v>
      </c>
      <c r="G410" s="10" t="s">
        <v>1493</v>
      </c>
      <c r="I410" s="100" t="s">
        <v>957</v>
      </c>
      <c r="J410" s="97" t="s">
        <v>268</v>
      </c>
    </row>
    <row r="411" spans="4:10" x14ac:dyDescent="0.3">
      <c r="D411" s="10" t="s">
        <v>801</v>
      </c>
      <c r="E411" s="91">
        <v>50.809023841576902</v>
      </c>
      <c r="F411" s="91">
        <v>-3.6573590017394775</v>
      </c>
      <c r="G411" s="10" t="s">
        <v>1494</v>
      </c>
      <c r="I411" s="100" t="s">
        <v>957</v>
      </c>
      <c r="J411" s="97" t="s">
        <v>268</v>
      </c>
    </row>
    <row r="412" spans="4:10" x14ac:dyDescent="0.3">
      <c r="D412" s="10" t="s">
        <v>802</v>
      </c>
      <c r="E412" s="91">
        <v>50.689717772853264</v>
      </c>
      <c r="F412" s="91">
        <v>-3.8229590424502571</v>
      </c>
      <c r="G412" s="10" t="s">
        <v>1495</v>
      </c>
      <c r="I412" s="100" t="s">
        <v>957</v>
      </c>
      <c r="J412" s="97" t="s">
        <v>268</v>
      </c>
    </row>
    <row r="413" spans="4:10" x14ac:dyDescent="0.3">
      <c r="D413" s="10" t="s">
        <v>803</v>
      </c>
      <c r="E413" s="91">
        <v>50.502782071187106</v>
      </c>
      <c r="F413" s="91">
        <v>-3.8241541593061412</v>
      </c>
      <c r="G413" s="10" t="s">
        <v>1496</v>
      </c>
      <c r="I413" s="100" t="s">
        <v>957</v>
      </c>
      <c r="J413" s="97" t="s">
        <v>270</v>
      </c>
    </row>
    <row r="414" spans="4:10" x14ac:dyDescent="0.3">
      <c r="D414" s="10" t="s">
        <v>804</v>
      </c>
      <c r="E414" s="91">
        <v>50.376885458839446</v>
      </c>
      <c r="F414" s="91">
        <v>-4.3928910409579291</v>
      </c>
      <c r="G414" s="10" t="s">
        <v>1497</v>
      </c>
      <c r="I414" s="100" t="s">
        <v>957</v>
      </c>
      <c r="J414" s="97" t="s">
        <v>266</v>
      </c>
    </row>
    <row r="415" spans="4:10" x14ac:dyDescent="0.3">
      <c r="D415" s="10" t="s">
        <v>805</v>
      </c>
      <c r="E415" s="91">
        <v>50.071065584199317</v>
      </c>
      <c r="F415" s="91">
        <v>-5.6989416062402229</v>
      </c>
      <c r="G415" s="10" t="s">
        <v>1498</v>
      </c>
      <c r="I415" s="100" t="s">
        <v>957</v>
      </c>
      <c r="J415" s="97" t="s">
        <v>268</v>
      </c>
    </row>
    <row r="416" spans="4:10" x14ac:dyDescent="0.3">
      <c r="D416" s="10" t="s">
        <v>806</v>
      </c>
      <c r="E416" s="91">
        <v>50.92083406800073</v>
      </c>
      <c r="F416" s="91">
        <v>-4.3405919119880698</v>
      </c>
      <c r="G416" s="10" t="s">
        <v>1499</v>
      </c>
      <c r="I416" s="100" t="s">
        <v>957</v>
      </c>
      <c r="J416" s="97" t="s">
        <v>264</v>
      </c>
    </row>
    <row r="417" spans="4:10" x14ac:dyDescent="0.3">
      <c r="D417" s="10" t="s">
        <v>807</v>
      </c>
      <c r="E417" s="91">
        <v>50.860311847791628</v>
      </c>
      <c r="F417" s="91">
        <v>-4.2220562960357801</v>
      </c>
      <c r="G417" s="10" t="s">
        <v>1500</v>
      </c>
      <c r="I417" s="100" t="s">
        <v>957</v>
      </c>
      <c r="J417" s="97" t="s">
        <v>268</v>
      </c>
    </row>
    <row r="418" spans="4:10" x14ac:dyDescent="0.3">
      <c r="D418" s="10" t="s">
        <v>808</v>
      </c>
      <c r="E418" s="91">
        <v>50.834162281542476</v>
      </c>
      <c r="F418" s="91">
        <v>-4.1532533135520406</v>
      </c>
      <c r="G418" s="10" t="s">
        <v>1501</v>
      </c>
      <c r="I418" s="100" t="s">
        <v>957</v>
      </c>
      <c r="J418" s="97" t="s">
        <v>268</v>
      </c>
    </row>
    <row r="419" spans="4:10" x14ac:dyDescent="0.3">
      <c r="D419" s="10" t="s">
        <v>809</v>
      </c>
      <c r="E419" s="91">
        <v>50.285841689419726</v>
      </c>
      <c r="F419" s="91">
        <v>-3.7164159576408609</v>
      </c>
      <c r="G419" s="10" t="s">
        <v>1502</v>
      </c>
      <c r="I419" s="100" t="s">
        <v>957</v>
      </c>
      <c r="J419" s="97" t="s">
        <v>268</v>
      </c>
    </row>
    <row r="420" spans="4:10" x14ac:dyDescent="0.3">
      <c r="D420" s="10" t="s">
        <v>810</v>
      </c>
      <c r="E420" s="91">
        <v>50.371614146813286</v>
      </c>
      <c r="F420" s="91">
        <v>-4.2870201335603655</v>
      </c>
      <c r="G420" s="10" t="s">
        <v>1503</v>
      </c>
      <c r="I420" s="100" t="s">
        <v>957</v>
      </c>
      <c r="J420" s="97" t="s">
        <v>264</v>
      </c>
    </row>
    <row r="421" spans="4:10" x14ac:dyDescent="0.3">
      <c r="D421" s="10" t="s">
        <v>811</v>
      </c>
      <c r="E421" s="91">
        <v>50.689370897889233</v>
      </c>
      <c r="F421" s="91">
        <v>-3.5417745228160453</v>
      </c>
      <c r="G421" s="10" t="s">
        <v>1504</v>
      </c>
      <c r="I421" s="100" t="s">
        <v>957</v>
      </c>
      <c r="J421" s="97" t="s">
        <v>266</v>
      </c>
    </row>
    <row r="422" spans="4:10" x14ac:dyDescent="0.3">
      <c r="D422" s="10" t="s">
        <v>812</v>
      </c>
      <c r="E422" s="91">
        <v>50.681173478516875</v>
      </c>
      <c r="F422" s="91">
        <v>-3.5482152608840871</v>
      </c>
      <c r="G422" s="10" t="s">
        <v>1505</v>
      </c>
      <c r="I422" s="100" t="s">
        <v>957</v>
      </c>
      <c r="J422" s="97" t="s">
        <v>268</v>
      </c>
    </row>
    <row r="423" spans="4:10" x14ac:dyDescent="0.3">
      <c r="D423" s="10" t="s">
        <v>813</v>
      </c>
      <c r="E423" s="91">
        <v>51.005059622358651</v>
      </c>
      <c r="F423" s="91">
        <v>-3.4560668173173505</v>
      </c>
      <c r="G423" s="10" t="s">
        <v>1506</v>
      </c>
      <c r="I423" s="100" t="s">
        <v>957</v>
      </c>
      <c r="J423" s="97" t="s">
        <v>268</v>
      </c>
    </row>
    <row r="424" spans="4:10" x14ac:dyDescent="0.3">
      <c r="D424" s="10" t="s">
        <v>814</v>
      </c>
      <c r="E424" s="91">
        <v>51.113828324424489</v>
      </c>
      <c r="F424" s="91">
        <v>-4.0155112235193569</v>
      </c>
      <c r="G424" s="10" t="s">
        <v>1507</v>
      </c>
      <c r="I424" s="100" t="s">
        <v>957</v>
      </c>
      <c r="J424" s="97" t="s">
        <v>268</v>
      </c>
    </row>
    <row r="425" spans="4:10" x14ac:dyDescent="0.3">
      <c r="D425" s="10" t="s">
        <v>815</v>
      </c>
      <c r="E425" s="91">
        <v>50.903389408459013</v>
      </c>
      <c r="F425" s="91">
        <v>-4.5208717356395427</v>
      </c>
      <c r="G425" s="10" t="s">
        <v>1508</v>
      </c>
      <c r="I425" s="100" t="s">
        <v>957</v>
      </c>
      <c r="J425" s="97" t="s">
        <v>266</v>
      </c>
    </row>
    <row r="426" spans="4:10" x14ac:dyDescent="0.3">
      <c r="D426" s="10" t="s">
        <v>816</v>
      </c>
      <c r="E426" s="91">
        <v>50.789551102008097</v>
      </c>
      <c r="F426" s="91">
        <v>-3.5691170514122335</v>
      </c>
      <c r="G426" s="10" t="s">
        <v>1509</v>
      </c>
      <c r="I426" s="100" t="s">
        <v>957</v>
      </c>
      <c r="J426" s="97" t="s">
        <v>268</v>
      </c>
    </row>
    <row r="427" spans="4:10" x14ac:dyDescent="0.3">
      <c r="D427" s="10" t="s">
        <v>817</v>
      </c>
      <c r="E427" s="91">
        <v>50.510978040549745</v>
      </c>
      <c r="F427" s="91">
        <v>-4.4888560672104303</v>
      </c>
      <c r="G427" s="10" t="s">
        <v>1510</v>
      </c>
      <c r="I427" s="100" t="s">
        <v>957</v>
      </c>
      <c r="J427" s="97" t="s">
        <v>264</v>
      </c>
    </row>
    <row r="428" spans="4:10" x14ac:dyDescent="0.3">
      <c r="D428" s="10" t="s">
        <v>818</v>
      </c>
      <c r="E428" s="91">
        <v>50.679726293518087</v>
      </c>
      <c r="F428" s="91">
        <v>-3.5836248738347702</v>
      </c>
      <c r="G428" s="10" t="s">
        <v>1511</v>
      </c>
      <c r="I428" s="100" t="s">
        <v>957</v>
      </c>
      <c r="J428" s="97" t="s">
        <v>268</v>
      </c>
    </row>
    <row r="429" spans="4:10" x14ac:dyDescent="0.3">
      <c r="D429" s="10" t="s">
        <v>819</v>
      </c>
      <c r="E429" s="91">
        <v>50.321413851236009</v>
      </c>
      <c r="F429" s="91">
        <v>-3.5971236809033127</v>
      </c>
      <c r="G429" s="10" t="s">
        <v>1512</v>
      </c>
      <c r="I429" s="100" t="s">
        <v>957</v>
      </c>
      <c r="J429" s="97" t="s">
        <v>264</v>
      </c>
    </row>
    <row r="430" spans="4:10" x14ac:dyDescent="0.3">
      <c r="D430" s="10" t="s">
        <v>820</v>
      </c>
      <c r="E430" s="91">
        <v>50.812963260043006</v>
      </c>
      <c r="F430" s="91">
        <v>-3.4780330136919471</v>
      </c>
      <c r="G430" s="10" t="s">
        <v>1513</v>
      </c>
      <c r="I430" s="100" t="s">
        <v>957</v>
      </c>
      <c r="J430" s="97" t="s">
        <v>270</v>
      </c>
    </row>
    <row r="431" spans="4:10" x14ac:dyDescent="0.3">
      <c r="D431" s="10" t="s">
        <v>821</v>
      </c>
      <c r="E431" s="91">
        <v>50.287837711662796</v>
      </c>
      <c r="F431" s="91">
        <v>-3.656980285664805</v>
      </c>
      <c r="G431" s="10" t="s">
        <v>1514</v>
      </c>
      <c r="I431" s="100" t="s">
        <v>957</v>
      </c>
      <c r="J431" s="97" t="s">
        <v>266</v>
      </c>
    </row>
    <row r="432" spans="4:10" x14ac:dyDescent="0.3">
      <c r="D432" s="10" t="s">
        <v>822</v>
      </c>
      <c r="E432" s="91">
        <v>50.833891402654181</v>
      </c>
      <c r="F432" s="91">
        <v>-4.3751953946205768</v>
      </c>
      <c r="G432" s="10" t="s">
        <v>1515</v>
      </c>
      <c r="I432" s="100" t="s">
        <v>957</v>
      </c>
      <c r="J432" s="97" t="s">
        <v>268</v>
      </c>
    </row>
    <row r="433" spans="4:10" x14ac:dyDescent="0.3">
      <c r="D433" s="10" t="s">
        <v>823</v>
      </c>
      <c r="E433" s="91">
        <v>50.703123838118195</v>
      </c>
      <c r="F433" s="91">
        <v>-4.0646896947853737</v>
      </c>
      <c r="G433" s="10" t="s">
        <v>1516</v>
      </c>
      <c r="I433" s="100" t="s">
        <v>957</v>
      </c>
      <c r="J433" s="97" t="s">
        <v>268</v>
      </c>
    </row>
    <row r="434" spans="4:10" x14ac:dyDescent="0.3">
      <c r="D434" s="10" t="s">
        <v>824</v>
      </c>
      <c r="E434" s="91">
        <v>50.693725891335532</v>
      </c>
      <c r="F434" s="91">
        <v>-4.0798240974558935</v>
      </c>
      <c r="G434" s="10" t="s">
        <v>1517</v>
      </c>
      <c r="I434" s="100" t="s">
        <v>957</v>
      </c>
      <c r="J434" s="97" t="s">
        <v>268</v>
      </c>
    </row>
    <row r="435" spans="4:10" x14ac:dyDescent="0.3">
      <c r="D435" s="10" t="s">
        <v>825</v>
      </c>
      <c r="E435" s="91">
        <v>50.538765463418095</v>
      </c>
      <c r="F435" s="91">
        <v>-3.6796182164148936</v>
      </c>
      <c r="G435" s="10" t="s">
        <v>1518</v>
      </c>
      <c r="I435" s="100" t="s">
        <v>957</v>
      </c>
      <c r="J435" s="97" t="s">
        <v>268</v>
      </c>
    </row>
    <row r="436" spans="4:10" x14ac:dyDescent="0.3">
      <c r="D436" s="10" t="s">
        <v>826</v>
      </c>
      <c r="E436" s="91">
        <v>50.266560913176207</v>
      </c>
      <c r="F436" s="91">
        <v>-3.8441992123607589</v>
      </c>
      <c r="G436" s="10" t="s">
        <v>1519</v>
      </c>
      <c r="I436" s="100" t="s">
        <v>957</v>
      </c>
      <c r="J436" s="97" t="s">
        <v>268</v>
      </c>
    </row>
    <row r="437" spans="4:10" x14ac:dyDescent="0.3">
      <c r="D437" s="10" t="s">
        <v>827</v>
      </c>
      <c r="E437" s="91">
        <v>50.462313024097568</v>
      </c>
      <c r="F437" s="91">
        <v>-3.7047348693956055</v>
      </c>
      <c r="G437" s="10" t="s">
        <v>1520</v>
      </c>
      <c r="I437" s="100" t="s">
        <v>957</v>
      </c>
      <c r="J437" s="97" t="s">
        <v>264</v>
      </c>
    </row>
    <row r="438" spans="4:10" x14ac:dyDescent="0.3">
      <c r="D438" s="10" t="s">
        <v>828</v>
      </c>
      <c r="E438" s="91">
        <v>50.247881199782498</v>
      </c>
      <c r="F438" s="91">
        <v>-3.7252766979425074</v>
      </c>
      <c r="G438" s="10" t="s">
        <v>1521</v>
      </c>
      <c r="I438" s="100" t="s">
        <v>957</v>
      </c>
      <c r="J438" s="97" t="s">
        <v>268</v>
      </c>
    </row>
    <row r="439" spans="4:10" x14ac:dyDescent="0.3">
      <c r="D439" s="10" t="s">
        <v>829</v>
      </c>
      <c r="E439" s="91">
        <v>50.396828659869392</v>
      </c>
      <c r="F439" s="91">
        <v>-3.9947694389525843</v>
      </c>
      <c r="G439" s="10" t="s">
        <v>1522</v>
      </c>
      <c r="I439" s="100" t="s">
        <v>957</v>
      </c>
      <c r="J439" s="97" t="s">
        <v>270</v>
      </c>
    </row>
    <row r="440" spans="4:10" x14ac:dyDescent="0.3">
      <c r="D440" s="10" t="s">
        <v>830</v>
      </c>
      <c r="E440" s="91">
        <v>50.669335156154453</v>
      </c>
      <c r="F440" s="91">
        <v>-4.516912209836252</v>
      </c>
      <c r="G440" s="10" t="s">
        <v>1523</v>
      </c>
      <c r="I440" s="100" t="s">
        <v>957</v>
      </c>
      <c r="J440" s="97" t="s">
        <v>268</v>
      </c>
    </row>
    <row r="441" spans="4:10" x14ac:dyDescent="0.3">
      <c r="D441" s="10" t="s">
        <v>831</v>
      </c>
      <c r="E441" s="91">
        <v>50.762571174248002</v>
      </c>
      <c r="F441" s="91">
        <v>-3.8466058825085985</v>
      </c>
      <c r="G441" s="10" t="s">
        <v>1524</v>
      </c>
      <c r="I441" s="100" t="s">
        <v>957</v>
      </c>
      <c r="J441" s="97" t="s">
        <v>268</v>
      </c>
    </row>
    <row r="442" spans="4:10" x14ac:dyDescent="0.3">
      <c r="D442" s="92" t="s">
        <v>832</v>
      </c>
      <c r="E442" s="91">
        <v>50.307352848130741</v>
      </c>
      <c r="F442" s="91">
        <v>-3.8754663377813134</v>
      </c>
      <c r="G442" s="10" t="s">
        <v>1525</v>
      </c>
      <c r="I442" s="100" t="s">
        <v>957</v>
      </c>
      <c r="J442" s="97" t="s">
        <v>264</v>
      </c>
    </row>
    <row r="443" spans="4:10" x14ac:dyDescent="0.3">
      <c r="D443" s="92" t="s">
        <v>833</v>
      </c>
      <c r="E443" s="91">
        <v>50.311126350721892</v>
      </c>
      <c r="F443" s="91">
        <v>-3.8762749668872369</v>
      </c>
      <c r="G443" s="10" t="s">
        <v>1526</v>
      </c>
      <c r="I443" s="100" t="s">
        <v>957</v>
      </c>
      <c r="J443" s="97" t="s">
        <v>268</v>
      </c>
    </row>
    <row r="444" spans="4:10" x14ac:dyDescent="0.3">
      <c r="D444" s="10" t="s">
        <v>834</v>
      </c>
      <c r="E444" s="91">
        <v>50.553999599245806</v>
      </c>
      <c r="F444" s="91">
        <v>-4.6963510744550581</v>
      </c>
      <c r="G444" s="10" t="s">
        <v>1527</v>
      </c>
      <c r="I444" s="100" t="s">
        <v>957</v>
      </c>
      <c r="J444" s="97" t="s">
        <v>268</v>
      </c>
    </row>
    <row r="445" spans="4:10" x14ac:dyDescent="0.3">
      <c r="D445" s="10" t="s">
        <v>835</v>
      </c>
      <c r="E445" s="91">
        <v>50.070702363574917</v>
      </c>
      <c r="F445" s="91">
        <v>-5.6238489118727086</v>
      </c>
      <c r="G445" s="10" t="s">
        <v>1528</v>
      </c>
      <c r="I445" s="100" t="s">
        <v>957</v>
      </c>
      <c r="J445" s="97" t="s">
        <v>266</v>
      </c>
    </row>
    <row r="446" spans="4:10" x14ac:dyDescent="0.3">
      <c r="D446" s="10" t="s">
        <v>1091</v>
      </c>
      <c r="E446" s="91">
        <v>50.318074000000003</v>
      </c>
      <c r="F446" s="91">
        <v>-4.0353441999999999</v>
      </c>
      <c r="G446" s="10" t="s">
        <v>1529</v>
      </c>
      <c r="I446" s="100" t="s">
        <v>957</v>
      </c>
      <c r="J446" s="97" t="s">
        <v>264</v>
      </c>
    </row>
    <row r="447" spans="4:10" x14ac:dyDescent="0.3">
      <c r="D447" s="10" t="s">
        <v>836</v>
      </c>
      <c r="E447" s="91">
        <v>50.482313581431875</v>
      </c>
      <c r="F447" s="91">
        <v>-4.2293358965653809</v>
      </c>
      <c r="G447" s="10" t="s">
        <v>1530</v>
      </c>
      <c r="I447" s="100" t="s">
        <v>957</v>
      </c>
      <c r="J447" s="97" t="s">
        <v>268</v>
      </c>
    </row>
    <row r="448" spans="4:10" x14ac:dyDescent="0.3">
      <c r="D448" s="10" t="s">
        <v>837</v>
      </c>
      <c r="E448" s="91">
        <v>50.281263120794321</v>
      </c>
      <c r="F448" s="91">
        <v>-4.8382522978176539</v>
      </c>
      <c r="G448" s="10" t="s">
        <v>1531</v>
      </c>
      <c r="I448" s="100" t="s">
        <v>957</v>
      </c>
      <c r="J448" s="97" t="s">
        <v>268</v>
      </c>
    </row>
    <row r="449" spans="4:10" x14ac:dyDescent="0.3">
      <c r="D449" s="10" t="s">
        <v>838</v>
      </c>
      <c r="E449" s="91">
        <v>50.734001515077644</v>
      </c>
      <c r="F449" s="91">
        <v>-4.6126857029472479</v>
      </c>
      <c r="G449" s="10" t="s">
        <v>1532</v>
      </c>
      <c r="I449" s="100" t="s">
        <v>957</v>
      </c>
      <c r="J449" s="97" t="s">
        <v>270</v>
      </c>
    </row>
    <row r="450" spans="4:10" x14ac:dyDescent="0.3">
      <c r="D450" s="10" t="s">
        <v>839</v>
      </c>
      <c r="E450" s="91">
        <v>50.391149087877601</v>
      </c>
      <c r="F450" s="91">
        <v>-4.3093742197591016</v>
      </c>
      <c r="G450" s="10" t="s">
        <v>1533</v>
      </c>
      <c r="I450" s="100" t="s">
        <v>957</v>
      </c>
      <c r="J450" s="97" t="s">
        <v>268</v>
      </c>
    </row>
    <row r="451" spans="4:10" x14ac:dyDescent="0.3">
      <c r="D451" s="10" t="s">
        <v>840</v>
      </c>
      <c r="E451" s="91">
        <v>50.950440454480564</v>
      </c>
      <c r="F451" s="91">
        <v>-4.0859700616974921</v>
      </c>
      <c r="G451" s="10" t="s">
        <v>1534</v>
      </c>
      <c r="I451" s="100" t="s">
        <v>957</v>
      </c>
      <c r="J451" s="97" t="s">
        <v>268</v>
      </c>
    </row>
    <row r="452" spans="4:10" x14ac:dyDescent="0.3">
      <c r="D452" s="10" t="s">
        <v>841</v>
      </c>
      <c r="E452" s="91">
        <v>50.688012996004161</v>
      </c>
      <c r="F452" s="91">
        <v>-4.3172575068499377</v>
      </c>
      <c r="G452" s="10" t="s">
        <v>1535</v>
      </c>
      <c r="I452" s="100" t="s">
        <v>957</v>
      </c>
      <c r="J452" s="97" t="s">
        <v>266</v>
      </c>
    </row>
    <row r="453" spans="4:10" x14ac:dyDescent="0.3">
      <c r="D453" s="10" t="s">
        <v>842</v>
      </c>
      <c r="E453" s="91">
        <v>50.361645053353712</v>
      </c>
      <c r="F453" s="91">
        <v>-4.2377357836442808</v>
      </c>
      <c r="G453" s="10" t="s">
        <v>1536</v>
      </c>
      <c r="I453" s="100" t="s">
        <v>957</v>
      </c>
      <c r="J453" s="97" t="s">
        <v>264</v>
      </c>
    </row>
    <row r="454" spans="4:10" x14ac:dyDescent="0.3">
      <c r="D454" s="10" t="s">
        <v>843</v>
      </c>
      <c r="E454" s="91">
        <v>50.182276956789785</v>
      </c>
      <c r="F454" s="91">
        <v>-5.0072271877947889</v>
      </c>
      <c r="G454" s="10" t="s">
        <v>1537</v>
      </c>
      <c r="I454" s="100" t="s">
        <v>957</v>
      </c>
      <c r="J454" s="97" t="s">
        <v>268</v>
      </c>
    </row>
    <row r="455" spans="4:10" x14ac:dyDescent="0.3">
      <c r="D455" s="10" t="s">
        <v>844</v>
      </c>
      <c r="E455" s="91">
        <v>50.053293785205859</v>
      </c>
      <c r="F455" s="91">
        <v>-5.0863630683736334</v>
      </c>
      <c r="G455" s="10" t="s">
        <v>1538</v>
      </c>
      <c r="I455" s="100" t="s">
        <v>957</v>
      </c>
      <c r="J455" s="97" t="s">
        <v>268</v>
      </c>
    </row>
    <row r="456" spans="4:10" x14ac:dyDescent="0.3">
      <c r="D456" s="10" t="s">
        <v>845</v>
      </c>
      <c r="E456" s="91">
        <v>50.545306405567452</v>
      </c>
      <c r="F456" s="91">
        <v>-4.764375667053109</v>
      </c>
      <c r="G456" s="10" t="s">
        <v>1539</v>
      </c>
      <c r="I456" s="100" t="s">
        <v>957</v>
      </c>
      <c r="J456" s="97" t="s">
        <v>266</v>
      </c>
    </row>
    <row r="457" spans="4:10" x14ac:dyDescent="0.3">
      <c r="D457" s="10" t="s">
        <v>846</v>
      </c>
      <c r="E457" s="91">
        <v>50.069316561447401</v>
      </c>
      <c r="F457" s="91">
        <v>-5.1644322256748119</v>
      </c>
      <c r="G457" s="10" t="s">
        <v>1540</v>
      </c>
      <c r="I457" s="100" t="s">
        <v>957</v>
      </c>
      <c r="J457" s="97" t="s">
        <v>268</v>
      </c>
    </row>
    <row r="458" spans="4:10" x14ac:dyDescent="0.3">
      <c r="D458" s="10" t="s">
        <v>1087</v>
      </c>
      <c r="E458" s="91">
        <v>49.914005000000003</v>
      </c>
      <c r="F458" s="91">
        <v>-6.3018210000000003</v>
      </c>
      <c r="G458" s="10" t="s">
        <v>1541</v>
      </c>
      <c r="I458" s="100" t="s">
        <v>957</v>
      </c>
      <c r="J458" s="116" t="s">
        <v>264</v>
      </c>
    </row>
    <row r="459" spans="4:10" x14ac:dyDescent="0.3">
      <c r="D459" s="10" t="s">
        <v>847</v>
      </c>
      <c r="E459" s="91">
        <v>50.16089521709096</v>
      </c>
      <c r="F459" s="91">
        <v>-5.0220719754355452</v>
      </c>
      <c r="G459" s="10" t="s">
        <v>1542</v>
      </c>
      <c r="I459" s="100" t="s">
        <v>957</v>
      </c>
      <c r="J459" s="97" t="s">
        <v>266</v>
      </c>
    </row>
    <row r="460" spans="4:10" x14ac:dyDescent="0.3">
      <c r="D460" s="10" t="s">
        <v>848</v>
      </c>
      <c r="E460" s="91">
        <v>50.470710366772785</v>
      </c>
      <c r="F460" s="91">
        <v>-4.2748884686976192</v>
      </c>
      <c r="G460" s="10" t="s">
        <v>1543</v>
      </c>
      <c r="I460" s="100" t="s">
        <v>957</v>
      </c>
      <c r="J460" s="97" t="s">
        <v>268</v>
      </c>
    </row>
    <row r="461" spans="4:10" x14ac:dyDescent="0.3">
      <c r="D461" s="10" t="s">
        <v>849</v>
      </c>
      <c r="E461" s="91">
        <v>50.53825971669599</v>
      </c>
      <c r="F461" s="91">
        <v>-4.9134500451096992</v>
      </c>
      <c r="G461" s="10" t="s">
        <v>1544</v>
      </c>
      <c r="I461" s="100" t="s">
        <v>957</v>
      </c>
      <c r="J461" s="116" t="s">
        <v>266</v>
      </c>
    </row>
    <row r="462" spans="4:10" x14ac:dyDescent="0.3">
      <c r="D462" s="10" t="s">
        <v>850</v>
      </c>
      <c r="E462" s="91">
        <v>50.478068006250453</v>
      </c>
      <c r="F462" s="91">
        <v>-4.5555755768214636</v>
      </c>
      <c r="G462" s="10" t="s">
        <v>1545</v>
      </c>
      <c r="I462" s="100" t="s">
        <v>957</v>
      </c>
      <c r="J462" s="97" t="s">
        <v>266</v>
      </c>
    </row>
    <row r="463" spans="4:10" x14ac:dyDescent="0.3">
      <c r="D463" s="10" t="s">
        <v>851</v>
      </c>
      <c r="E463" s="91">
        <v>50.592927145200079</v>
      </c>
      <c r="F463" s="91">
        <v>-4.7426351818615844</v>
      </c>
      <c r="G463" s="10" t="s">
        <v>1546</v>
      </c>
      <c r="I463" s="100" t="s">
        <v>957</v>
      </c>
      <c r="J463" s="97" t="s">
        <v>266</v>
      </c>
    </row>
    <row r="464" spans="4:10" x14ac:dyDescent="0.3">
      <c r="D464" s="10" t="s">
        <v>852</v>
      </c>
      <c r="E464" s="91">
        <v>50.973389049494692</v>
      </c>
      <c r="F464" s="91">
        <v>-3.3841573357085966</v>
      </c>
      <c r="G464" s="10" t="s">
        <v>1547</v>
      </c>
      <c r="I464" s="100" t="s">
        <v>957</v>
      </c>
      <c r="J464" s="97" t="s">
        <v>270</v>
      </c>
    </row>
    <row r="465" spans="4:10" x14ac:dyDescent="0.3">
      <c r="D465" s="10" t="s">
        <v>853</v>
      </c>
      <c r="E465" s="91">
        <v>50.424353813413148</v>
      </c>
      <c r="F465" s="91">
        <v>-4.4092649006293136</v>
      </c>
      <c r="G465" s="10" t="s">
        <v>1548</v>
      </c>
      <c r="I465" s="100" t="s">
        <v>957</v>
      </c>
      <c r="J465" s="97" t="s">
        <v>268</v>
      </c>
    </row>
    <row r="466" spans="4:10" x14ac:dyDescent="0.3">
      <c r="D466" s="10" t="s">
        <v>854</v>
      </c>
      <c r="E466" s="91">
        <v>50.461669278836823</v>
      </c>
      <c r="F466" s="91">
        <v>-3.6977092140604237</v>
      </c>
      <c r="G466" s="10" t="s">
        <v>1549</v>
      </c>
      <c r="I466" s="100" t="s">
        <v>957</v>
      </c>
      <c r="J466" s="97" t="s">
        <v>268</v>
      </c>
    </row>
    <row r="467" spans="4:10" x14ac:dyDescent="0.3">
      <c r="D467" s="10" t="s">
        <v>855</v>
      </c>
      <c r="E467" s="91">
        <v>50.910933893808725</v>
      </c>
      <c r="F467" s="91">
        <v>-4.2368578512289607</v>
      </c>
      <c r="G467" s="10" t="s">
        <v>1550</v>
      </c>
      <c r="I467" s="100" t="s">
        <v>957</v>
      </c>
      <c r="J467" s="97" t="s">
        <v>268</v>
      </c>
    </row>
    <row r="468" spans="4:10" x14ac:dyDescent="0.3">
      <c r="D468" s="10" t="s">
        <v>856</v>
      </c>
      <c r="E468" s="91">
        <v>50.870115349752759</v>
      </c>
      <c r="F468" s="91">
        <v>-4.5256562856652405</v>
      </c>
      <c r="G468" s="10" t="s">
        <v>1551</v>
      </c>
      <c r="I468" s="100" t="s">
        <v>957</v>
      </c>
      <c r="J468" s="97" t="s">
        <v>268</v>
      </c>
    </row>
    <row r="469" spans="4:10" x14ac:dyDescent="0.3">
      <c r="D469" s="10" t="s">
        <v>857</v>
      </c>
      <c r="E469" s="91">
        <v>50.831085873995669</v>
      </c>
      <c r="F469" s="91">
        <v>-3.0654853182429989</v>
      </c>
      <c r="G469" s="10" t="s">
        <v>1552</v>
      </c>
      <c r="I469" s="100" t="s">
        <v>957</v>
      </c>
      <c r="J469" s="97" t="s">
        <v>268</v>
      </c>
    </row>
    <row r="470" spans="4:10" x14ac:dyDescent="0.3">
      <c r="D470" s="10" t="s">
        <v>858</v>
      </c>
      <c r="E470" s="91">
        <v>50.543025561005315</v>
      </c>
      <c r="F470" s="91">
        <v>-4.318157441027993</v>
      </c>
      <c r="G470" s="10" t="s">
        <v>1553</v>
      </c>
      <c r="I470" s="100" t="s">
        <v>957</v>
      </c>
      <c r="J470" s="97" t="s">
        <v>268</v>
      </c>
    </row>
    <row r="471" spans="4:10" x14ac:dyDescent="0.3">
      <c r="D471" s="10" t="s">
        <v>859</v>
      </c>
      <c r="E471" s="91">
        <v>50.335051922953099</v>
      </c>
      <c r="F471" s="91">
        <v>-3.589009412083239</v>
      </c>
      <c r="G471" s="10" t="s">
        <v>1554</v>
      </c>
      <c r="I471" s="100" t="s">
        <v>957</v>
      </c>
      <c r="J471" s="97" t="s">
        <v>264</v>
      </c>
    </row>
    <row r="472" spans="4:10" x14ac:dyDescent="0.3">
      <c r="D472" s="10" t="s">
        <v>860</v>
      </c>
      <c r="E472" s="91">
        <v>50.486605615898291</v>
      </c>
      <c r="F472" s="91">
        <v>-4.1081426440791269</v>
      </c>
      <c r="G472" s="10" t="s">
        <v>1555</v>
      </c>
      <c r="I472" s="100" t="s">
        <v>957</v>
      </c>
      <c r="J472" s="97" t="s">
        <v>268</v>
      </c>
    </row>
    <row r="473" spans="4:10" x14ac:dyDescent="0.3">
      <c r="D473" s="10" t="s">
        <v>861</v>
      </c>
      <c r="E473" s="91">
        <v>51.100558941221131</v>
      </c>
      <c r="F473" s="91">
        <v>-3.9575714582439878</v>
      </c>
      <c r="G473" s="10" t="s">
        <v>1556</v>
      </c>
      <c r="I473" s="100" t="s">
        <v>957</v>
      </c>
      <c r="J473" s="97" t="s">
        <v>268</v>
      </c>
    </row>
    <row r="474" spans="4:10" x14ac:dyDescent="0.3">
      <c r="D474" s="10" t="s">
        <v>862</v>
      </c>
      <c r="E474" s="91">
        <v>50.996234098470218</v>
      </c>
      <c r="F474" s="91">
        <v>-4.5163534852323259</v>
      </c>
      <c r="G474" s="10" t="s">
        <v>1557</v>
      </c>
      <c r="I474" s="100" t="s">
        <v>957</v>
      </c>
      <c r="J474" s="97" t="s">
        <v>268</v>
      </c>
    </row>
    <row r="475" spans="4:10" x14ac:dyDescent="0.3">
      <c r="D475" s="10" t="s">
        <v>863</v>
      </c>
      <c r="E475" s="91">
        <v>51.012178765014426</v>
      </c>
      <c r="F475" s="91">
        <v>-4.1195482839198156</v>
      </c>
      <c r="G475" s="10" t="s">
        <v>1558</v>
      </c>
      <c r="I475" s="100" t="s">
        <v>957</v>
      </c>
      <c r="J475" s="97" t="s">
        <v>268</v>
      </c>
    </row>
    <row r="476" spans="4:10" x14ac:dyDescent="0.3">
      <c r="D476" s="10" t="s">
        <v>864</v>
      </c>
      <c r="E476" s="91">
        <v>50.960371737542857</v>
      </c>
      <c r="F476" s="91">
        <v>-3.5328304350429969</v>
      </c>
      <c r="G476" s="10" t="s">
        <v>1559</v>
      </c>
      <c r="I476" s="100" t="s">
        <v>957</v>
      </c>
      <c r="J476" s="97" t="s">
        <v>268</v>
      </c>
    </row>
    <row r="477" spans="4:10" x14ac:dyDescent="0.3">
      <c r="D477" s="10" t="s">
        <v>1079</v>
      </c>
      <c r="E477" s="91">
        <v>50.314985999999998</v>
      </c>
      <c r="F477" s="91">
        <v>-3.6268440000000002</v>
      </c>
      <c r="G477" s="10" t="s">
        <v>1560</v>
      </c>
      <c r="I477" s="100" t="s">
        <v>957</v>
      </c>
      <c r="J477" s="97" t="s">
        <v>264</v>
      </c>
    </row>
    <row r="478" spans="4:10" x14ac:dyDescent="0.3">
      <c r="D478" s="10" t="s">
        <v>865</v>
      </c>
      <c r="E478" s="91">
        <v>50.310614620116652</v>
      </c>
      <c r="F478" s="91">
        <v>-3.6261292416830613</v>
      </c>
      <c r="G478" s="10" t="s">
        <v>1561</v>
      </c>
      <c r="I478" s="100" t="s">
        <v>957</v>
      </c>
      <c r="J478" s="97" t="s">
        <v>270</v>
      </c>
    </row>
    <row r="479" spans="4:10" x14ac:dyDescent="0.3">
      <c r="D479" s="10" t="s">
        <v>866</v>
      </c>
      <c r="E479" s="91">
        <v>50.875340010945301</v>
      </c>
      <c r="F479" s="91">
        <v>-4.3523554151860377</v>
      </c>
      <c r="G479" s="10" t="s">
        <v>1562</v>
      </c>
      <c r="I479" s="100" t="s">
        <v>957</v>
      </c>
      <c r="J479" s="97" t="s">
        <v>268</v>
      </c>
    </row>
    <row r="480" spans="4:10" x14ac:dyDescent="0.3">
      <c r="D480" s="10" t="s">
        <v>867</v>
      </c>
      <c r="E480" s="91">
        <v>50.561258449000434</v>
      </c>
      <c r="F480" s="91">
        <v>-4.2511906590691018</v>
      </c>
      <c r="G480" s="10" t="s">
        <v>1563</v>
      </c>
      <c r="I480" s="100" t="s">
        <v>957</v>
      </c>
      <c r="J480" s="97" t="s">
        <v>268</v>
      </c>
    </row>
    <row r="481" spans="4:10" x14ac:dyDescent="0.3">
      <c r="D481" s="10" t="s">
        <v>868</v>
      </c>
      <c r="E481" s="91">
        <v>50.781393896360704</v>
      </c>
      <c r="F481" s="91">
        <v>-3.3146040203678626</v>
      </c>
      <c r="G481" s="10" t="s">
        <v>1564</v>
      </c>
      <c r="I481" s="100" t="s">
        <v>957</v>
      </c>
      <c r="J481" s="97" t="s">
        <v>268</v>
      </c>
    </row>
    <row r="482" spans="4:10" x14ac:dyDescent="0.3">
      <c r="D482" s="10" t="s">
        <v>869</v>
      </c>
      <c r="E482" s="91">
        <v>50.76515753284999</v>
      </c>
      <c r="F482" s="91">
        <v>-3.2867387888362032</v>
      </c>
      <c r="G482" s="10" t="s">
        <v>1565</v>
      </c>
      <c r="I482" s="100" t="s">
        <v>957</v>
      </c>
      <c r="J482" s="97" t="s">
        <v>268</v>
      </c>
    </row>
    <row r="483" spans="4:10" x14ac:dyDescent="0.3">
      <c r="D483" s="10" t="s">
        <v>870</v>
      </c>
      <c r="E483" s="91">
        <v>50.733102216953739</v>
      </c>
      <c r="F483" s="91">
        <v>-3.6668073983610552</v>
      </c>
      <c r="G483" s="10" t="s">
        <v>1566</v>
      </c>
      <c r="I483" s="100" t="s">
        <v>957</v>
      </c>
      <c r="J483" s="97" t="s">
        <v>270</v>
      </c>
    </row>
    <row r="484" spans="4:10" x14ac:dyDescent="0.3">
      <c r="D484" s="10" t="s">
        <v>871</v>
      </c>
      <c r="E484" s="91">
        <v>50.666334644654277</v>
      </c>
      <c r="F484" s="91">
        <v>-3.6446727852786154</v>
      </c>
      <c r="G484" s="10" t="s">
        <v>1567</v>
      </c>
      <c r="I484" s="100" t="s">
        <v>957</v>
      </c>
      <c r="J484" s="97" t="s">
        <v>264</v>
      </c>
    </row>
    <row r="485" spans="4:10" x14ac:dyDescent="0.3">
      <c r="D485" s="10" t="s">
        <v>872</v>
      </c>
      <c r="E485" s="91">
        <v>50.54935177148608</v>
      </c>
      <c r="F485" s="91">
        <v>-3.5613390051803782</v>
      </c>
      <c r="G485" s="10" t="s">
        <v>1568</v>
      </c>
      <c r="I485" s="100" t="s">
        <v>957</v>
      </c>
      <c r="J485" s="97" t="s">
        <v>268</v>
      </c>
    </row>
    <row r="486" spans="4:10" x14ac:dyDescent="0.3">
      <c r="D486" s="10" t="s">
        <v>873</v>
      </c>
      <c r="E486" s="91">
        <v>50.61599448546098</v>
      </c>
      <c r="F486" s="91">
        <v>-3.641092411410896</v>
      </c>
      <c r="G486" s="10" t="s">
        <v>1569</v>
      </c>
      <c r="I486" s="100" t="s">
        <v>957</v>
      </c>
      <c r="J486" s="97" t="s">
        <v>268</v>
      </c>
    </row>
    <row r="487" spans="4:10" x14ac:dyDescent="0.3">
      <c r="D487" s="10" t="s">
        <v>1080</v>
      </c>
      <c r="E487" s="91">
        <v>49.929603999999998</v>
      </c>
      <c r="F487" s="91">
        <v>-6.3070029999999999</v>
      </c>
      <c r="G487" s="10" t="s">
        <v>1570</v>
      </c>
      <c r="I487" s="100" t="s">
        <v>957</v>
      </c>
      <c r="J487" s="97" t="s">
        <v>268</v>
      </c>
    </row>
    <row r="488" spans="4:10" x14ac:dyDescent="0.3">
      <c r="D488" s="10" t="s">
        <v>874</v>
      </c>
      <c r="E488" s="91">
        <v>50.742308942876662</v>
      </c>
      <c r="F488" s="91">
        <v>-4.3568065398689644</v>
      </c>
      <c r="G488" s="10" t="s">
        <v>1571</v>
      </c>
      <c r="I488" s="100" t="s">
        <v>957</v>
      </c>
      <c r="J488" s="97" t="s">
        <v>268</v>
      </c>
    </row>
    <row r="489" spans="4:10" x14ac:dyDescent="0.3">
      <c r="D489" s="10" t="s">
        <v>875</v>
      </c>
      <c r="E489" s="91">
        <v>50.330927798522275</v>
      </c>
      <c r="F489" s="91">
        <v>-3.7430790335872182</v>
      </c>
      <c r="G489" s="10" t="s">
        <v>1572</v>
      </c>
      <c r="I489" s="100" t="s">
        <v>957</v>
      </c>
      <c r="J489" s="97" t="s">
        <v>268</v>
      </c>
    </row>
    <row r="490" spans="4:10" x14ac:dyDescent="0.3">
      <c r="D490" s="10" t="s">
        <v>876</v>
      </c>
      <c r="E490" s="91">
        <v>50.232090650812331</v>
      </c>
      <c r="F490" s="91">
        <v>-3.7657623882692972</v>
      </c>
      <c r="G490" s="10" t="s">
        <v>1573</v>
      </c>
      <c r="I490" s="100" t="s">
        <v>957</v>
      </c>
      <c r="J490" s="97" t="s">
        <v>270</v>
      </c>
    </row>
    <row r="491" spans="4:10" x14ac:dyDescent="0.3">
      <c r="D491" s="10" t="s">
        <v>877</v>
      </c>
      <c r="E491" s="91">
        <v>50.851192613156805</v>
      </c>
      <c r="F491" s="91">
        <v>-4.2715197733365837</v>
      </c>
      <c r="G491" s="10" t="s">
        <v>1574</v>
      </c>
      <c r="I491" s="100" t="s">
        <v>957</v>
      </c>
      <c r="J491" s="97" t="s">
        <v>268</v>
      </c>
    </row>
    <row r="492" spans="4:10" x14ac:dyDescent="0.3">
      <c r="D492" s="10" t="s">
        <v>878</v>
      </c>
      <c r="E492" s="91">
        <v>50.829729691910416</v>
      </c>
      <c r="F492" s="91">
        <v>-2.8785919635813948</v>
      </c>
      <c r="G492" s="10" t="s">
        <v>1575</v>
      </c>
      <c r="I492" s="100" t="s">
        <v>957</v>
      </c>
      <c r="J492" s="97" t="s">
        <v>266</v>
      </c>
    </row>
    <row r="493" spans="4:10" x14ac:dyDescent="0.3">
      <c r="D493" s="10" t="s">
        <v>1081</v>
      </c>
      <c r="E493" s="91">
        <v>50.724360044605952</v>
      </c>
      <c r="F493" s="91">
        <v>-4.0797638468471593</v>
      </c>
      <c r="G493" s="10" t="s">
        <v>1576</v>
      </c>
      <c r="I493" s="100" t="s">
        <v>957</v>
      </c>
      <c r="J493" s="97" t="s">
        <v>268</v>
      </c>
    </row>
    <row r="494" spans="4:10" x14ac:dyDescent="0.3">
      <c r="D494" s="10" t="s">
        <v>879</v>
      </c>
      <c r="E494" s="91">
        <v>50.806124447790928</v>
      </c>
      <c r="F494" s="91">
        <v>-3.5154845010199844</v>
      </c>
      <c r="G494" s="10" t="s">
        <v>1577</v>
      </c>
      <c r="I494" s="100" t="s">
        <v>957</v>
      </c>
      <c r="J494" s="97" t="s">
        <v>268</v>
      </c>
    </row>
    <row r="495" spans="4:10" x14ac:dyDescent="0.3">
      <c r="D495" s="10" t="s">
        <v>880</v>
      </c>
      <c r="E495" s="91">
        <v>50.699280212346515</v>
      </c>
      <c r="F495" s="91">
        <v>-3.8760792283287206</v>
      </c>
      <c r="G495" s="10" t="s">
        <v>1578</v>
      </c>
      <c r="I495" s="100" t="s">
        <v>957</v>
      </c>
      <c r="J495" s="97" t="s">
        <v>268</v>
      </c>
    </row>
    <row r="496" spans="4:10" x14ac:dyDescent="0.3">
      <c r="D496" s="10" t="s">
        <v>881</v>
      </c>
      <c r="E496" s="91">
        <v>50.412909337858181</v>
      </c>
      <c r="F496" s="91">
        <v>-4.3263948189141486</v>
      </c>
      <c r="G496" s="10" t="s">
        <v>1579</v>
      </c>
      <c r="I496" s="100" t="s">
        <v>957</v>
      </c>
      <c r="J496" s="97" t="s">
        <v>264</v>
      </c>
    </row>
    <row r="497" spans="4:10" x14ac:dyDescent="0.3">
      <c r="D497" s="10" t="s">
        <v>882</v>
      </c>
      <c r="E497" s="91">
        <v>50.71546370550881</v>
      </c>
      <c r="F497" s="91">
        <v>-4.2784636162780769</v>
      </c>
      <c r="G497" s="10" t="s">
        <v>1580</v>
      </c>
      <c r="I497" s="100" t="s">
        <v>957</v>
      </c>
      <c r="J497" s="97" t="s">
        <v>264</v>
      </c>
    </row>
    <row r="498" spans="4:10" x14ac:dyDescent="0.3">
      <c r="D498" s="10" t="s">
        <v>883</v>
      </c>
      <c r="E498" s="91">
        <v>50.628063450070059</v>
      </c>
      <c r="F498" s="91">
        <v>-3.6864470633360065</v>
      </c>
      <c r="G498" s="10" t="s">
        <v>1581</v>
      </c>
      <c r="I498" s="100" t="s">
        <v>957</v>
      </c>
      <c r="J498" s="97" t="s">
        <v>264</v>
      </c>
    </row>
    <row r="499" spans="4:10" x14ac:dyDescent="0.3">
      <c r="D499" s="10" t="s">
        <v>884</v>
      </c>
      <c r="E499" s="91">
        <v>50.57929625971471</v>
      </c>
      <c r="F499" s="91">
        <v>-4.3705792830661387</v>
      </c>
      <c r="G499" s="10" t="s">
        <v>1582</v>
      </c>
      <c r="I499" s="100" t="s">
        <v>957</v>
      </c>
      <c r="J499" s="97" t="s">
        <v>268</v>
      </c>
    </row>
    <row r="500" spans="4:10" x14ac:dyDescent="0.3">
      <c r="D500" s="10" t="s">
        <v>885</v>
      </c>
      <c r="E500" s="91">
        <v>50.104337350296916</v>
      </c>
      <c r="F500" s="91">
        <v>-5.562141886487332</v>
      </c>
      <c r="G500" s="10" t="s">
        <v>1583</v>
      </c>
      <c r="I500" s="100" t="s">
        <v>957</v>
      </c>
      <c r="J500" s="97" t="s">
        <v>268</v>
      </c>
    </row>
    <row r="501" spans="4:10" x14ac:dyDescent="0.3">
      <c r="D501" s="10" t="s">
        <v>886</v>
      </c>
      <c r="E501" s="91">
        <v>50.38961891128163</v>
      </c>
      <c r="F501" s="91">
        <v>-4.4826759246947336</v>
      </c>
      <c r="G501" s="10" t="s">
        <v>1584</v>
      </c>
      <c r="I501" s="100" t="s">
        <v>957</v>
      </c>
      <c r="J501" s="97" t="s">
        <v>268</v>
      </c>
    </row>
    <row r="502" spans="4:10" x14ac:dyDescent="0.3">
      <c r="D502" s="10" t="s">
        <v>887</v>
      </c>
      <c r="E502" s="91">
        <v>50.052856333199301</v>
      </c>
      <c r="F502" s="91">
        <v>-5.6423868035355298</v>
      </c>
      <c r="G502" s="10" t="s">
        <v>1585</v>
      </c>
      <c r="I502" s="100" t="s">
        <v>957</v>
      </c>
      <c r="J502" s="97" t="s">
        <v>268</v>
      </c>
    </row>
    <row r="503" spans="4:10" x14ac:dyDescent="0.3">
      <c r="D503" s="10" t="s">
        <v>888</v>
      </c>
      <c r="E503" s="91">
        <v>50.129471354731749</v>
      </c>
      <c r="F503" s="91">
        <v>-5.6848897416591164</v>
      </c>
      <c r="G503" s="10" t="s">
        <v>1586</v>
      </c>
      <c r="I503" s="100" t="s">
        <v>957</v>
      </c>
      <c r="J503" s="97" t="s">
        <v>268</v>
      </c>
    </row>
    <row r="504" spans="4:10" x14ac:dyDescent="0.3">
      <c r="D504" s="10" t="s">
        <v>889</v>
      </c>
      <c r="E504" s="91">
        <v>50.122317466670886</v>
      </c>
      <c r="F504" s="91">
        <v>-5.3385117578442349</v>
      </c>
      <c r="G504" s="10" t="s">
        <v>1587</v>
      </c>
      <c r="I504" s="100" t="s">
        <v>957</v>
      </c>
      <c r="J504" s="97" t="s">
        <v>268</v>
      </c>
    </row>
    <row r="505" spans="4:10" x14ac:dyDescent="0.3">
      <c r="D505" s="10" t="s">
        <v>890</v>
      </c>
      <c r="E505" s="91">
        <v>50.263411648715632</v>
      </c>
      <c r="F505" s="91">
        <v>-4.9215008170326344</v>
      </c>
      <c r="G505" s="10" t="s">
        <v>1588</v>
      </c>
      <c r="I505" s="100" t="s">
        <v>957</v>
      </c>
      <c r="J505" s="97" t="s">
        <v>268</v>
      </c>
    </row>
    <row r="506" spans="4:10" x14ac:dyDescent="0.3">
      <c r="D506" s="10" t="s">
        <v>891</v>
      </c>
      <c r="E506" s="91">
        <v>50.64632972527405</v>
      </c>
      <c r="F506" s="91">
        <v>-4.7521539427042674</v>
      </c>
      <c r="G506" s="10" t="s">
        <v>1589</v>
      </c>
      <c r="I506" s="100" t="s">
        <v>957</v>
      </c>
      <c r="J506" s="97" t="s">
        <v>270</v>
      </c>
    </row>
    <row r="507" spans="4:10" x14ac:dyDescent="0.3">
      <c r="D507" s="10" t="s">
        <v>892</v>
      </c>
      <c r="E507" s="91">
        <v>50.414032731725769</v>
      </c>
      <c r="F507" s="91">
        <v>-4.2603191659115467</v>
      </c>
      <c r="G507" s="10" t="s">
        <v>1590</v>
      </c>
      <c r="I507" s="100" t="s">
        <v>957</v>
      </c>
      <c r="J507" s="97" t="s">
        <v>264</v>
      </c>
    </row>
    <row r="508" spans="4:10" x14ac:dyDescent="0.3">
      <c r="D508" s="10" t="s">
        <v>893</v>
      </c>
      <c r="E508" s="91">
        <v>50.760849935320159</v>
      </c>
      <c r="F508" s="91">
        <v>-4.5448087982404308</v>
      </c>
      <c r="G508" s="10" t="s">
        <v>1591</v>
      </c>
      <c r="I508" s="100" t="s">
        <v>957</v>
      </c>
      <c r="J508" s="97" t="s">
        <v>268</v>
      </c>
    </row>
    <row r="509" spans="4:10" x14ac:dyDescent="0.3">
      <c r="D509" s="10" t="s">
        <v>894</v>
      </c>
      <c r="E509" s="91">
        <v>50.695575466804229</v>
      </c>
      <c r="F509" s="91">
        <v>-4.6271456506476003</v>
      </c>
      <c r="G509" s="10" t="s">
        <v>1592</v>
      </c>
      <c r="I509" s="100" t="s">
        <v>957</v>
      </c>
      <c r="J509" s="97" t="s">
        <v>268</v>
      </c>
    </row>
    <row r="510" spans="4:10" x14ac:dyDescent="0.3">
      <c r="D510" s="10" t="s">
        <v>895</v>
      </c>
      <c r="E510" s="91">
        <v>50.675417488620106</v>
      </c>
      <c r="F510" s="91">
        <v>-4.718127745895293</v>
      </c>
      <c r="G510" s="10" t="s">
        <v>1593</v>
      </c>
      <c r="I510" s="100" t="s">
        <v>957</v>
      </c>
      <c r="J510" s="116" t="s">
        <v>266</v>
      </c>
    </row>
    <row r="511" spans="4:10" x14ac:dyDescent="0.3">
      <c r="D511" s="10" t="s">
        <v>896</v>
      </c>
      <c r="E511" s="91">
        <v>50.44182537877753</v>
      </c>
      <c r="F511" s="91">
        <v>-4.5326773603916637</v>
      </c>
      <c r="G511" s="10" t="s">
        <v>1594</v>
      </c>
      <c r="I511" s="100" t="s">
        <v>957</v>
      </c>
      <c r="J511" s="97" t="s">
        <v>268</v>
      </c>
    </row>
    <row r="512" spans="4:10" x14ac:dyDescent="0.3">
      <c r="D512" s="10" t="s">
        <v>1082</v>
      </c>
      <c r="E512" s="91">
        <v>50.141233623020113</v>
      </c>
      <c r="F512" s="91">
        <v>-5.1395038713843011</v>
      </c>
      <c r="G512" s="10" t="s">
        <v>1595</v>
      </c>
      <c r="I512" s="100" t="s">
        <v>957</v>
      </c>
      <c r="J512" s="97" t="s">
        <v>264</v>
      </c>
    </row>
    <row r="513" spans="4:10" x14ac:dyDescent="0.3">
      <c r="D513" s="10" t="s">
        <v>1083</v>
      </c>
      <c r="E513" s="91">
        <v>50.14125451281874</v>
      </c>
      <c r="F513" s="91">
        <v>-5.1397292047807177</v>
      </c>
      <c r="G513" s="10" t="s">
        <v>1596</v>
      </c>
      <c r="I513" s="100" t="s">
        <v>957</v>
      </c>
      <c r="J513" s="97" t="s">
        <v>264</v>
      </c>
    </row>
    <row r="514" spans="4:10" x14ac:dyDescent="0.3">
      <c r="D514" s="10" t="s">
        <v>1084</v>
      </c>
      <c r="E514" s="91">
        <v>50.141311322383707</v>
      </c>
      <c r="F514" s="91">
        <v>-5.1399568922124743</v>
      </c>
      <c r="G514" s="10" t="s">
        <v>1597</v>
      </c>
      <c r="I514" s="100" t="s">
        <v>957</v>
      </c>
      <c r="J514" s="97" t="s">
        <v>264</v>
      </c>
    </row>
    <row r="515" spans="4:10" x14ac:dyDescent="0.3">
      <c r="D515" s="10" t="s">
        <v>897</v>
      </c>
      <c r="E515" s="91">
        <v>50.085190386176656</v>
      </c>
      <c r="F515" s="91">
        <v>-5.5484161551983817</v>
      </c>
      <c r="G515" s="10" t="s">
        <v>1598</v>
      </c>
      <c r="I515" s="100" t="s">
        <v>957</v>
      </c>
      <c r="J515" s="97" t="s">
        <v>268</v>
      </c>
    </row>
    <row r="516" spans="4:10" x14ac:dyDescent="0.3">
      <c r="D516" s="10" t="s">
        <v>898</v>
      </c>
      <c r="E516" s="91">
        <v>50.411701520372553</v>
      </c>
      <c r="F516" s="91">
        <v>-4.4623505905193745</v>
      </c>
      <c r="G516" s="10" t="s">
        <v>1599</v>
      </c>
      <c r="I516" s="100" t="s">
        <v>957</v>
      </c>
      <c r="J516" s="97" t="s">
        <v>268</v>
      </c>
    </row>
    <row r="517" spans="4:10" x14ac:dyDescent="0.3">
      <c r="D517" s="10" t="s">
        <v>899</v>
      </c>
      <c r="E517" s="91">
        <v>50.627521819215076</v>
      </c>
      <c r="F517" s="91">
        <v>-3.6245835950314036</v>
      </c>
      <c r="G517" s="10" t="s">
        <v>1600</v>
      </c>
      <c r="I517" s="100" t="s">
        <v>957</v>
      </c>
      <c r="J517" s="97" t="s">
        <v>268</v>
      </c>
    </row>
    <row r="518" spans="4:10" x14ac:dyDescent="0.3">
      <c r="D518" s="10" t="s">
        <v>900</v>
      </c>
      <c r="E518" s="91">
        <v>50.947212084875879</v>
      </c>
      <c r="F518" s="91">
        <v>-4.2861935611636293</v>
      </c>
      <c r="G518" s="10" t="s">
        <v>1601</v>
      </c>
      <c r="I518" s="100" t="s">
        <v>957</v>
      </c>
      <c r="J518" s="97" t="s">
        <v>264</v>
      </c>
    </row>
    <row r="519" spans="4:10" x14ac:dyDescent="0.3">
      <c r="D519" s="10" t="s">
        <v>901</v>
      </c>
      <c r="E519" s="91">
        <v>50.38381643571622</v>
      </c>
      <c r="F519" s="91">
        <v>-3.8645697539038624</v>
      </c>
      <c r="G519" s="10" t="s">
        <v>1602</v>
      </c>
      <c r="I519" s="100" t="s">
        <v>957</v>
      </c>
      <c r="J519" s="97" t="s">
        <v>268</v>
      </c>
    </row>
    <row r="520" spans="4:10" x14ac:dyDescent="0.3">
      <c r="D520" s="10" t="s">
        <v>902</v>
      </c>
      <c r="E520" s="91">
        <v>50.994142554149043</v>
      </c>
      <c r="F520" s="91">
        <v>-3.9862785287330449</v>
      </c>
      <c r="G520" s="10" t="s">
        <v>1603</v>
      </c>
      <c r="I520" s="100" t="s">
        <v>957</v>
      </c>
      <c r="J520" s="97" t="s">
        <v>264</v>
      </c>
    </row>
    <row r="521" spans="4:10" x14ac:dyDescent="0.3">
      <c r="D521" s="10" t="s">
        <v>903</v>
      </c>
      <c r="E521" s="91">
        <v>50.929835707057137</v>
      </c>
      <c r="F521" s="91">
        <v>-3.4045647989182917</v>
      </c>
      <c r="G521" s="10" t="s">
        <v>1604</v>
      </c>
      <c r="I521" s="100" t="s">
        <v>957</v>
      </c>
      <c r="J521" s="97" t="s">
        <v>270</v>
      </c>
    </row>
    <row r="522" spans="4:10" x14ac:dyDescent="0.3">
      <c r="D522" s="10" t="s">
        <v>904</v>
      </c>
      <c r="E522" s="91">
        <v>50.86179821991206</v>
      </c>
      <c r="F522" s="91">
        <v>-3.1321157624583513</v>
      </c>
      <c r="G522" s="10" t="s">
        <v>1605</v>
      </c>
      <c r="I522" s="100" t="s">
        <v>957</v>
      </c>
      <c r="J522" s="97" t="s">
        <v>268</v>
      </c>
    </row>
    <row r="523" spans="4:10" x14ac:dyDescent="0.3">
      <c r="D523" s="10" t="s">
        <v>905</v>
      </c>
      <c r="E523" s="91">
        <v>50.221517236407891</v>
      </c>
      <c r="F523" s="91">
        <v>-4.9269445887445666</v>
      </c>
      <c r="G523" s="10" t="s">
        <v>1606</v>
      </c>
      <c r="I523" s="100" t="s">
        <v>957</v>
      </c>
      <c r="J523" s="97" t="s">
        <v>266</v>
      </c>
    </row>
    <row r="524" spans="4:10" x14ac:dyDescent="0.3">
      <c r="D524" s="10" t="s">
        <v>906</v>
      </c>
      <c r="E524" s="91">
        <v>50.521957408568412</v>
      </c>
      <c r="F524" s="91">
        <v>-4.7642942394402823</v>
      </c>
      <c r="G524" s="10" t="s">
        <v>1607</v>
      </c>
      <c r="I524" s="100" t="s">
        <v>957</v>
      </c>
      <c r="J524" s="97" t="s">
        <v>268</v>
      </c>
    </row>
    <row r="525" spans="4:10" x14ac:dyDescent="0.3">
      <c r="D525" s="10" t="s">
        <v>907</v>
      </c>
      <c r="E525" s="91">
        <v>50.807190112724136</v>
      </c>
      <c r="F525" s="91">
        <v>-2.9741663597094683</v>
      </c>
      <c r="G525" s="10" t="s">
        <v>1608</v>
      </c>
      <c r="I525" s="100" t="s">
        <v>957</v>
      </c>
      <c r="J525" s="97" t="s">
        <v>268</v>
      </c>
    </row>
    <row r="526" spans="4:10" x14ac:dyDescent="0.3">
      <c r="D526" s="10" t="s">
        <v>908</v>
      </c>
      <c r="E526" s="91">
        <v>50.728807154643135</v>
      </c>
      <c r="F526" s="91">
        <v>-4.5773511322373146</v>
      </c>
      <c r="G526" s="10" t="s">
        <v>1609</v>
      </c>
      <c r="I526" s="100" t="s">
        <v>957</v>
      </c>
      <c r="J526" s="97" t="s">
        <v>268</v>
      </c>
    </row>
    <row r="527" spans="4:10" x14ac:dyDescent="0.3">
      <c r="D527" s="10" t="s">
        <v>909</v>
      </c>
      <c r="E527" s="91">
        <v>50.512323787066912</v>
      </c>
      <c r="F527" s="91">
        <v>-4.0733906071019792</v>
      </c>
      <c r="G527" s="10" t="s">
        <v>1610</v>
      </c>
      <c r="I527" s="100" t="s">
        <v>957</v>
      </c>
      <c r="J527" s="97" t="s">
        <v>268</v>
      </c>
    </row>
    <row r="528" spans="4:10" x14ac:dyDescent="0.3">
      <c r="D528" s="10" t="s">
        <v>910</v>
      </c>
      <c r="E528" s="91">
        <v>50.865471206382615</v>
      </c>
      <c r="F528" s="91">
        <v>-3.0050233019556813</v>
      </c>
      <c r="G528" s="10" t="s">
        <v>1611</v>
      </c>
      <c r="I528" s="100" t="s">
        <v>957</v>
      </c>
      <c r="J528" s="97" t="s">
        <v>268</v>
      </c>
    </row>
    <row r="529" spans="4:10" x14ac:dyDescent="0.3">
      <c r="D529" s="10" t="s">
        <v>911</v>
      </c>
      <c r="E529" s="91">
        <v>50.687104758491024</v>
      </c>
      <c r="F529" s="91">
        <v>-4.5382092462631451</v>
      </c>
      <c r="G529" s="10" t="s">
        <v>1612</v>
      </c>
      <c r="I529" s="100" t="s">
        <v>957</v>
      </c>
      <c r="J529" s="97" t="s">
        <v>266</v>
      </c>
    </row>
    <row r="530" spans="4:10" x14ac:dyDescent="0.3">
      <c r="D530" s="10" t="s">
        <v>912</v>
      </c>
      <c r="E530" s="91">
        <v>50.925913082410737</v>
      </c>
      <c r="F530" s="91">
        <v>-3.5161163506273523</v>
      </c>
      <c r="G530" s="10" t="s">
        <v>1613</v>
      </c>
      <c r="I530" s="100" t="s">
        <v>957</v>
      </c>
      <c r="J530" s="97" t="s">
        <v>268</v>
      </c>
    </row>
    <row r="531" spans="4:10" x14ac:dyDescent="0.3">
      <c r="D531" s="10" t="s">
        <v>913</v>
      </c>
      <c r="E531" s="91">
        <v>50.860916019066806</v>
      </c>
      <c r="F531" s="91">
        <v>-2.8332842023802067</v>
      </c>
      <c r="G531" s="10" t="s">
        <v>1614</v>
      </c>
      <c r="I531" s="100" t="s">
        <v>957</v>
      </c>
      <c r="J531" s="97" t="s">
        <v>268</v>
      </c>
    </row>
    <row r="532" spans="4:10" x14ac:dyDescent="0.3">
      <c r="D532" s="10" t="s">
        <v>914</v>
      </c>
      <c r="E532" s="91">
        <v>50.977360441951298</v>
      </c>
      <c r="F532" s="91">
        <v>-4.1779371186677858</v>
      </c>
      <c r="G532" s="10" t="s">
        <v>1615</v>
      </c>
      <c r="I532" s="100" t="s">
        <v>957</v>
      </c>
      <c r="J532" s="97" t="s">
        <v>266</v>
      </c>
    </row>
    <row r="533" spans="4:10" x14ac:dyDescent="0.3">
      <c r="D533" s="10" t="s">
        <v>915</v>
      </c>
      <c r="E533" s="91">
        <v>50.755428950879619</v>
      </c>
      <c r="F533" s="91">
        <v>-4.5006444409024846</v>
      </c>
      <c r="G533" s="10" t="s">
        <v>1616</v>
      </c>
      <c r="I533" s="100" t="s">
        <v>957</v>
      </c>
      <c r="J533" s="97" t="s">
        <v>270</v>
      </c>
    </row>
    <row r="534" spans="4:10" x14ac:dyDescent="0.3">
      <c r="D534" s="10" t="s">
        <v>916</v>
      </c>
      <c r="E534" s="91">
        <v>50.751431612489135</v>
      </c>
      <c r="F534" s="91">
        <v>-4.3902419639314125</v>
      </c>
      <c r="G534" s="10" t="s">
        <v>1617</v>
      </c>
      <c r="I534" s="100" t="s">
        <v>957</v>
      </c>
      <c r="J534" s="97" t="s">
        <v>268</v>
      </c>
    </row>
    <row r="535" spans="4:10" x14ac:dyDescent="0.3">
      <c r="D535" s="10" t="s">
        <v>917</v>
      </c>
      <c r="E535" s="91">
        <v>50.874306616226008</v>
      </c>
      <c r="F535" s="91">
        <v>-3.9052888229993927</v>
      </c>
      <c r="G535" s="10" t="s">
        <v>1618</v>
      </c>
      <c r="I535" s="100" t="s">
        <v>957</v>
      </c>
      <c r="J535" s="97" t="s">
        <v>270</v>
      </c>
    </row>
    <row r="536" spans="4:10" x14ac:dyDescent="0.3">
      <c r="D536" s="10" t="s">
        <v>918</v>
      </c>
      <c r="E536" s="91">
        <v>51.063979745079656</v>
      </c>
      <c r="F536" s="91">
        <v>-3.9154803874409398</v>
      </c>
      <c r="G536" s="10" t="s">
        <v>1619</v>
      </c>
      <c r="I536" s="100" t="s">
        <v>957</v>
      </c>
      <c r="J536" s="97" t="s">
        <v>268</v>
      </c>
    </row>
    <row r="537" spans="4:10" x14ac:dyDescent="0.3">
      <c r="D537" s="10" t="s">
        <v>919</v>
      </c>
      <c r="E537" s="91">
        <v>50.267960007383763</v>
      </c>
      <c r="F537" s="91">
        <v>-3.7520603922161939</v>
      </c>
      <c r="G537" s="10" t="s">
        <v>1620</v>
      </c>
      <c r="I537" s="100" t="s">
        <v>957</v>
      </c>
      <c r="J537" s="97" t="s">
        <v>268</v>
      </c>
    </row>
    <row r="538" spans="4:10" x14ac:dyDescent="0.3">
      <c r="D538" s="10" t="s">
        <v>920</v>
      </c>
      <c r="E538" s="91">
        <v>51.215409091835959</v>
      </c>
      <c r="F538" s="91">
        <v>-3.9147011370257148</v>
      </c>
      <c r="G538" s="10" t="s">
        <v>1621</v>
      </c>
      <c r="I538" s="100" t="s">
        <v>957</v>
      </c>
      <c r="J538" s="97" t="s">
        <v>268</v>
      </c>
    </row>
    <row r="539" spans="4:10" x14ac:dyDescent="0.3">
      <c r="D539" s="10" t="s">
        <v>921</v>
      </c>
      <c r="E539" s="91">
        <v>51.159622698786521</v>
      </c>
      <c r="F539" s="91">
        <v>-4.127131030461463</v>
      </c>
      <c r="G539" s="10" t="s">
        <v>1622</v>
      </c>
      <c r="I539" s="100" t="s">
        <v>957</v>
      </c>
      <c r="J539" s="97" t="s">
        <v>268</v>
      </c>
    </row>
    <row r="540" spans="4:10" x14ac:dyDescent="0.3">
      <c r="D540" s="10" t="s">
        <v>922</v>
      </c>
      <c r="E540" s="91">
        <v>50.365498280474661</v>
      </c>
      <c r="F540" s="91">
        <v>-3.9375469012335387</v>
      </c>
      <c r="G540" s="10" t="s">
        <v>1623</v>
      </c>
      <c r="I540" s="100" t="s">
        <v>957</v>
      </c>
      <c r="J540" s="97" t="s">
        <v>270</v>
      </c>
    </row>
    <row r="541" spans="4:10" x14ac:dyDescent="0.3">
      <c r="D541" s="10" t="s">
        <v>923</v>
      </c>
      <c r="E541" s="91">
        <v>50.716883325070604</v>
      </c>
      <c r="F541" s="91">
        <v>-3.8540029598206882</v>
      </c>
      <c r="G541" s="10" t="s">
        <v>1624</v>
      </c>
      <c r="I541" s="100" t="s">
        <v>957</v>
      </c>
      <c r="J541" s="97" t="s">
        <v>268</v>
      </c>
    </row>
    <row r="542" spans="4:10" x14ac:dyDescent="0.3">
      <c r="D542" s="10" t="s">
        <v>924</v>
      </c>
      <c r="E542" s="91">
        <v>50.99565846917293</v>
      </c>
      <c r="F542" s="91">
        <v>-4.1983044846364796</v>
      </c>
      <c r="G542" s="10" t="s">
        <v>1625</v>
      </c>
      <c r="I542" s="100" t="s">
        <v>957</v>
      </c>
      <c r="J542" s="97" t="s">
        <v>270</v>
      </c>
    </row>
    <row r="543" spans="4:10" x14ac:dyDescent="0.3">
      <c r="D543" s="10" t="s">
        <v>925</v>
      </c>
      <c r="E543" s="91">
        <v>50.38608739823534</v>
      </c>
      <c r="F543" s="91">
        <v>-4.8517696520957907</v>
      </c>
      <c r="G543" s="10" t="s">
        <v>1626</v>
      </c>
      <c r="I543" s="100" t="s">
        <v>957</v>
      </c>
      <c r="J543" s="97" t="s">
        <v>264</v>
      </c>
    </row>
    <row r="544" spans="4:10" x14ac:dyDescent="0.3">
      <c r="D544" s="10" t="s">
        <v>926</v>
      </c>
      <c r="E544" s="91">
        <v>50.889540349794508</v>
      </c>
      <c r="F544" s="91">
        <v>-3.0231141807661723</v>
      </c>
      <c r="G544" s="10" t="s">
        <v>1627</v>
      </c>
      <c r="I544" s="100" t="s">
        <v>957</v>
      </c>
      <c r="J544" s="97" t="s">
        <v>268</v>
      </c>
    </row>
    <row r="545" spans="4:10" x14ac:dyDescent="0.3">
      <c r="D545" s="10" t="s">
        <v>927</v>
      </c>
      <c r="E545" s="91">
        <v>50.809585709941487</v>
      </c>
      <c r="F545" s="91">
        <v>-3.4264459395920603</v>
      </c>
      <c r="G545" s="10" t="s">
        <v>1628</v>
      </c>
      <c r="I545" s="100" t="s">
        <v>957</v>
      </c>
      <c r="J545" s="97" t="s">
        <v>268</v>
      </c>
    </row>
    <row r="546" spans="4:10" x14ac:dyDescent="0.3">
      <c r="D546" s="10" t="s">
        <v>928</v>
      </c>
      <c r="E546" s="91">
        <v>50.754871912388197</v>
      </c>
      <c r="F546" s="91">
        <v>-4.452364145839022</v>
      </c>
      <c r="G546" s="10" t="s">
        <v>1629</v>
      </c>
      <c r="I546" s="100" t="s">
        <v>957</v>
      </c>
      <c r="J546" s="97" t="s">
        <v>268</v>
      </c>
    </row>
    <row r="547" spans="4:10" x14ac:dyDescent="0.3">
      <c r="D547" s="10" t="s">
        <v>929</v>
      </c>
      <c r="E547" s="91">
        <v>50.574822782898835</v>
      </c>
      <c r="F547" s="91">
        <v>-3.8114711424364129</v>
      </c>
      <c r="G547" s="10" t="s">
        <v>1630</v>
      </c>
      <c r="I547" s="100" t="s">
        <v>957</v>
      </c>
      <c r="J547" s="97" t="s">
        <v>270</v>
      </c>
    </row>
    <row r="548" spans="4:10" x14ac:dyDescent="0.3">
      <c r="D548" s="10" t="s">
        <v>930</v>
      </c>
      <c r="E548" s="91">
        <v>50.391676153385212</v>
      </c>
      <c r="F548" s="91">
        <v>-4.4123067193924248</v>
      </c>
      <c r="G548" s="10" t="s">
        <v>1631</v>
      </c>
      <c r="I548" s="100" t="s">
        <v>957</v>
      </c>
      <c r="J548" s="97" t="s">
        <v>268</v>
      </c>
    </row>
    <row r="549" spans="4:10" x14ac:dyDescent="0.3">
      <c r="D549" s="10" t="s">
        <v>931</v>
      </c>
      <c r="E549" s="91">
        <v>50.811888007532836</v>
      </c>
      <c r="F549" s="91">
        <v>-3.430845362618359</v>
      </c>
      <c r="G549" s="10" t="s">
        <v>1632</v>
      </c>
      <c r="I549" s="100" t="s">
        <v>957</v>
      </c>
      <c r="J549" s="97" t="s">
        <v>268</v>
      </c>
    </row>
    <row r="550" spans="4:10" x14ac:dyDescent="0.3">
      <c r="D550" s="10" t="s">
        <v>932</v>
      </c>
      <c r="E550" s="91">
        <v>50.385467080519604</v>
      </c>
      <c r="F550" s="91">
        <v>-4.2097511201567714</v>
      </c>
      <c r="G550" s="10" t="s">
        <v>1633</v>
      </c>
      <c r="I550" s="100" t="s">
        <v>957</v>
      </c>
      <c r="J550" s="97" t="s">
        <v>268</v>
      </c>
    </row>
    <row r="551" spans="4:10" x14ac:dyDescent="0.3">
      <c r="D551" s="10" t="s">
        <v>933</v>
      </c>
      <c r="E551" s="91">
        <v>50.795334907155514</v>
      </c>
      <c r="F551" s="91">
        <v>-3.1121907271992777</v>
      </c>
      <c r="G551" s="10" t="s">
        <v>1634</v>
      </c>
      <c r="I551" s="100" t="s">
        <v>957</v>
      </c>
      <c r="J551" s="97" t="s">
        <v>268</v>
      </c>
    </row>
    <row r="552" spans="4:10" x14ac:dyDescent="0.3">
      <c r="D552" s="10" t="s">
        <v>934</v>
      </c>
      <c r="E552" s="91">
        <v>51.068846465670184</v>
      </c>
      <c r="F552" s="91">
        <v>-3.4803195992637082</v>
      </c>
      <c r="G552" s="10" t="s">
        <v>1635</v>
      </c>
      <c r="I552" s="100" t="s">
        <v>957</v>
      </c>
      <c r="J552" s="97" t="s">
        <v>264</v>
      </c>
    </row>
    <row r="553" spans="4:10" x14ac:dyDescent="0.3">
      <c r="D553" s="10" t="s">
        <v>935</v>
      </c>
      <c r="E553" s="91">
        <v>51.068846465670184</v>
      </c>
      <c r="F553" s="91">
        <v>-3.4803195992637082</v>
      </c>
      <c r="G553" s="10" t="s">
        <v>1636</v>
      </c>
      <c r="I553" s="100" t="s">
        <v>957</v>
      </c>
      <c r="J553" s="97" t="s">
        <v>264</v>
      </c>
    </row>
    <row r="554" spans="4:10" x14ac:dyDescent="0.3">
      <c r="D554" s="10" t="s">
        <v>936</v>
      </c>
      <c r="E554" s="91">
        <v>50.852061397822261</v>
      </c>
      <c r="F554" s="91">
        <v>-3.9383088718510022</v>
      </c>
      <c r="G554" s="10" t="s">
        <v>1637</v>
      </c>
      <c r="I554" s="100" t="s">
        <v>957</v>
      </c>
      <c r="J554" s="97" t="s">
        <v>270</v>
      </c>
    </row>
    <row r="555" spans="4:10" x14ac:dyDescent="0.3">
      <c r="D555" s="10" t="s">
        <v>937</v>
      </c>
      <c r="E555" s="91">
        <v>51.100541723816676</v>
      </c>
      <c r="F555" s="91">
        <v>-3.5567733010768157</v>
      </c>
      <c r="G555" s="10" t="s">
        <v>1638</v>
      </c>
      <c r="I555" s="100" t="s">
        <v>957</v>
      </c>
      <c r="J555" s="97" t="s">
        <v>268</v>
      </c>
    </row>
    <row r="556" spans="4:10" x14ac:dyDescent="0.3">
      <c r="D556" s="10" t="s">
        <v>938</v>
      </c>
      <c r="E556" s="91">
        <v>50.850858296878776</v>
      </c>
      <c r="F556" s="91">
        <v>-2.8886488102185561</v>
      </c>
      <c r="G556" s="10" t="s">
        <v>1639</v>
      </c>
      <c r="I556" s="100" t="s">
        <v>957</v>
      </c>
      <c r="J556" s="97" t="s">
        <v>268</v>
      </c>
    </row>
    <row r="557" spans="4:10" x14ac:dyDescent="0.3">
      <c r="D557" s="10" t="s">
        <v>939</v>
      </c>
      <c r="E557" s="91">
        <v>50.917082694969892</v>
      </c>
      <c r="F557" s="91">
        <v>-3.7081299692058538</v>
      </c>
      <c r="G557" s="10" t="s">
        <v>1640</v>
      </c>
      <c r="I557" s="100" t="s">
        <v>957</v>
      </c>
      <c r="J557" s="97" t="s">
        <v>266</v>
      </c>
    </row>
    <row r="558" spans="4:10" x14ac:dyDescent="0.3">
      <c r="D558" s="10" t="s">
        <v>940</v>
      </c>
      <c r="E558" s="91">
        <v>50.671904678567898</v>
      </c>
      <c r="F558" s="91">
        <v>-3.4172153173726407</v>
      </c>
      <c r="G558" s="10" t="s">
        <v>1641</v>
      </c>
      <c r="I558" s="100" t="s">
        <v>957</v>
      </c>
      <c r="J558" s="116" t="s">
        <v>266</v>
      </c>
    </row>
    <row r="559" spans="4:10" x14ac:dyDescent="0.3">
      <c r="D559" s="10" t="s">
        <v>941</v>
      </c>
      <c r="E559" s="91">
        <v>50.89362638939356</v>
      </c>
      <c r="F559" s="91">
        <v>-4.5376655737230536</v>
      </c>
      <c r="G559" s="10" t="s">
        <v>1642</v>
      </c>
      <c r="I559" s="100" t="s">
        <v>957</v>
      </c>
      <c r="J559" s="97" t="s">
        <v>268</v>
      </c>
    </row>
    <row r="560" spans="4:10" x14ac:dyDescent="0.3">
      <c r="D560" s="10" t="s">
        <v>942</v>
      </c>
      <c r="E560" s="91">
        <v>50.324506476661469</v>
      </c>
      <c r="F560" s="91">
        <v>-3.7710122889901725</v>
      </c>
      <c r="G560" s="10" t="s">
        <v>1643</v>
      </c>
      <c r="I560" s="100" t="s">
        <v>957</v>
      </c>
      <c r="J560" s="97" t="s">
        <v>268</v>
      </c>
    </row>
    <row r="561" spans="4:10" x14ac:dyDescent="0.3">
      <c r="D561" s="10" t="s">
        <v>943</v>
      </c>
      <c r="E561" s="91">
        <v>51.196948643235046</v>
      </c>
      <c r="F561" s="91">
        <v>-4.0657135768950043</v>
      </c>
      <c r="G561" s="10" t="s">
        <v>1644</v>
      </c>
      <c r="I561" s="100" t="s">
        <v>957</v>
      </c>
      <c r="J561" s="97" t="s">
        <v>264</v>
      </c>
    </row>
    <row r="562" spans="4:10" x14ac:dyDescent="0.3">
      <c r="D562" s="10" t="s">
        <v>944</v>
      </c>
      <c r="E562" s="91">
        <v>50.990752260580258</v>
      </c>
      <c r="F562" s="91">
        <v>-4.2621128386460585</v>
      </c>
      <c r="G562" s="10" t="s">
        <v>1645</v>
      </c>
      <c r="I562" s="100" t="s">
        <v>957</v>
      </c>
      <c r="J562" s="97" t="s">
        <v>268</v>
      </c>
    </row>
    <row r="563" spans="4:10" x14ac:dyDescent="0.3">
      <c r="D563" s="10" t="s">
        <v>945</v>
      </c>
      <c r="E563" s="91">
        <v>51.168551188125683</v>
      </c>
      <c r="F563" s="91">
        <v>-4.204902491724626</v>
      </c>
      <c r="G563" s="10" t="s">
        <v>1646</v>
      </c>
      <c r="I563" s="100" t="s">
        <v>957</v>
      </c>
      <c r="J563" s="116" t="s">
        <v>266</v>
      </c>
    </row>
    <row r="564" spans="4:10" x14ac:dyDescent="0.3">
      <c r="D564" s="10" t="s">
        <v>946</v>
      </c>
      <c r="E564" s="91">
        <v>50.921148721292148</v>
      </c>
      <c r="F564" s="91">
        <v>-4.4862725800598007</v>
      </c>
      <c r="G564" s="10" t="s">
        <v>1647</v>
      </c>
      <c r="I564" s="100" t="s">
        <v>957</v>
      </c>
      <c r="J564" s="97" t="s">
        <v>268</v>
      </c>
    </row>
    <row r="565" spans="4:10" x14ac:dyDescent="0.3">
      <c r="D565" s="10" t="s">
        <v>947</v>
      </c>
      <c r="E565" s="91">
        <v>50.963171246714261</v>
      </c>
      <c r="F565" s="91">
        <v>-4.3716312490695346</v>
      </c>
      <c r="G565" s="10" t="s">
        <v>1648</v>
      </c>
      <c r="I565" s="100" t="s">
        <v>957</v>
      </c>
      <c r="J565" s="97" t="s">
        <v>268</v>
      </c>
    </row>
    <row r="566" spans="4:10" x14ac:dyDescent="0.3">
      <c r="D566" s="10" t="s">
        <v>948</v>
      </c>
      <c r="E566" s="91">
        <v>50.260176502535124</v>
      </c>
      <c r="F566" s="91">
        <v>-3.8022690086185111</v>
      </c>
      <c r="G566" s="10" t="s">
        <v>1649</v>
      </c>
      <c r="I566" s="100" t="s">
        <v>957</v>
      </c>
      <c r="J566" s="97" t="s">
        <v>268</v>
      </c>
    </row>
    <row r="567" spans="4:10" x14ac:dyDescent="0.3">
      <c r="D567" s="10" t="s">
        <v>949</v>
      </c>
      <c r="E567" s="91">
        <v>50.437175324329964</v>
      </c>
      <c r="F567" s="91">
        <v>-4.0348127734103381</v>
      </c>
      <c r="G567" s="10" t="s">
        <v>1650</v>
      </c>
      <c r="I567" s="100" t="s">
        <v>957</v>
      </c>
      <c r="J567" s="97" t="s">
        <v>268</v>
      </c>
    </row>
    <row r="568" spans="4:10" x14ac:dyDescent="0.3">
      <c r="D568" s="10" t="s">
        <v>950</v>
      </c>
      <c r="E568" s="91">
        <v>50.405333996287055</v>
      </c>
      <c r="F568" s="91">
        <v>-3.8553380580543779</v>
      </c>
      <c r="G568" s="10" t="s">
        <v>1651</v>
      </c>
      <c r="I568" s="100" t="s">
        <v>957</v>
      </c>
      <c r="J568" s="97" t="s">
        <v>264</v>
      </c>
    </row>
    <row r="569" spans="4:10" x14ac:dyDescent="0.3">
      <c r="D569" s="10" t="s">
        <v>951</v>
      </c>
      <c r="E569" s="91">
        <v>50.866499959380981</v>
      </c>
      <c r="F569" s="91">
        <v>-3.0713232120778837</v>
      </c>
      <c r="G569" s="10" t="s">
        <v>1652</v>
      </c>
      <c r="I569" s="100" t="s">
        <v>957</v>
      </c>
      <c r="J569" s="97" t="s">
        <v>268</v>
      </c>
    </row>
    <row r="570" spans="4:10" x14ac:dyDescent="0.3">
      <c r="D570" s="10" t="s">
        <v>952</v>
      </c>
      <c r="E570" s="91">
        <v>50.993903176525357</v>
      </c>
      <c r="F570" s="91">
        <v>-4.054686089571141</v>
      </c>
      <c r="G570" s="10" t="s">
        <v>1653</v>
      </c>
      <c r="I570" s="100" t="s">
        <v>957</v>
      </c>
      <c r="J570" s="97" t="s">
        <v>268</v>
      </c>
    </row>
    <row r="571" spans="4:10" x14ac:dyDescent="0.3">
      <c r="D571" s="10" t="s">
        <v>953</v>
      </c>
      <c r="E571" s="91">
        <v>51.024999512610869</v>
      </c>
      <c r="F571" s="91">
        <v>-3.6531594056980641</v>
      </c>
      <c r="G571" s="10" t="s">
        <v>1654</v>
      </c>
      <c r="I571" s="100" t="s">
        <v>957</v>
      </c>
      <c r="J571" s="97" t="s">
        <v>268</v>
      </c>
    </row>
    <row r="572" spans="4:10" x14ac:dyDescent="0.3">
      <c r="D572" s="10" t="s">
        <v>954</v>
      </c>
      <c r="E572" s="91">
        <v>50.663174983780294</v>
      </c>
      <c r="F572" s="91">
        <v>-4.3878640922876144</v>
      </c>
      <c r="G572" s="10" t="s">
        <v>1655</v>
      </c>
      <c r="I572" s="100" t="s">
        <v>957</v>
      </c>
      <c r="J572" s="97" t="s">
        <v>268</v>
      </c>
    </row>
    <row r="573" spans="4:10" x14ac:dyDescent="0.3">
      <c r="D573" s="10" t="s">
        <v>955</v>
      </c>
      <c r="E573" s="91">
        <v>50.662089615634173</v>
      </c>
      <c r="F573" s="91">
        <v>-3.336850279307654</v>
      </c>
      <c r="G573" s="10" t="s">
        <v>1656</v>
      </c>
      <c r="I573" s="100" t="s">
        <v>957</v>
      </c>
      <c r="J573" s="97" t="s">
        <v>266</v>
      </c>
    </row>
    <row r="574" spans="4:10" x14ac:dyDescent="0.3">
      <c r="D574" s="10" t="s">
        <v>956</v>
      </c>
      <c r="E574" s="91">
        <v>50.820062244614441</v>
      </c>
      <c r="F574" s="91">
        <v>-3.8124856186554243</v>
      </c>
      <c r="G574" s="10" t="s">
        <v>1657</v>
      </c>
      <c r="I574" s="100" t="s">
        <v>957</v>
      </c>
      <c r="J574" s="97" t="s">
        <v>268</v>
      </c>
    </row>
  </sheetData>
  <protectedRanges>
    <protectedRange sqref="J136" name="Range1_2"/>
    <protectedRange sqref="J140" name="Range1_2_1"/>
    <protectedRange sqref="J145:J149" name="Range1_2_2"/>
    <protectedRange sqref="E12:E135 E137:E139 E142 E151:E483" name="Range3_4"/>
    <protectedRange sqref="E147" name="Range3_1_3"/>
    <protectedRange sqref="F12:F135 F137:F139 F142 F151:F483" name="Range3_5"/>
    <protectedRange sqref="F147" name="Range3_1_4"/>
    <protectedRange sqref="G267:G355 G492:G570 G12:G83 G85:G131 G133:G135 G357:G373 G137:G139 G142 G151:G265 G384:G480" name="Range3_6"/>
    <protectedRange sqref="G136" name="Range1_6"/>
    <protectedRange sqref="G140" name="Range1_1_1"/>
    <protectedRange sqref="G141" name="Range1_3_1"/>
    <protectedRange sqref="G143:G144" name="Range1_4_1"/>
    <protectedRange sqref="G145:G146" name="Range1_5_1"/>
    <protectedRange sqref="G147" name="Range3_1_5"/>
    <protectedRange sqref="G148" name="Range3_12_1"/>
    <protectedRange sqref="G149" name="Range3_13_1"/>
    <protectedRange sqref="G150" name="Range3_14_1"/>
  </protectedRanges>
  <sortState xmlns:xlrd2="http://schemas.microsoft.com/office/spreadsheetml/2017/richdata2" ref="B12:AB575">
    <sortCondition ref="D12:D575"/>
  </sortState>
  <mergeCells count="4">
    <mergeCell ref="D5:G5"/>
    <mergeCell ref="I5:J5"/>
    <mergeCell ref="B2:J2"/>
    <mergeCell ref="D3:J3"/>
  </mergeCells>
  <phoneticPr fontId="29" type="noConversion"/>
  <conditionalFormatting sqref="D391">
    <cfRule type="duplicateValues" dxfId="10" priority="8"/>
  </conditionalFormatting>
  <conditionalFormatting sqref="D136">
    <cfRule type="duplicateValues" dxfId="9" priority="7"/>
  </conditionalFormatting>
  <conditionalFormatting sqref="D140">
    <cfRule type="duplicateValues" dxfId="8" priority="6"/>
  </conditionalFormatting>
  <conditionalFormatting sqref="D141">
    <cfRule type="duplicateValues" dxfId="7" priority="5"/>
  </conditionalFormatting>
  <conditionalFormatting sqref="D143">
    <cfRule type="duplicateValues" dxfId="6" priority="4"/>
  </conditionalFormatting>
  <conditionalFormatting sqref="D144">
    <cfRule type="duplicateValues" dxfId="5" priority="3"/>
  </conditionalFormatting>
  <conditionalFormatting sqref="D146">
    <cfRule type="duplicateValues" dxfId="4" priority="2"/>
  </conditionalFormatting>
  <conditionalFormatting sqref="D145">
    <cfRule type="duplicateValues" dxfId="3" priority="1"/>
  </conditionalFormatting>
  <pageMargins left="0.7" right="0.7" top="0.75" bottom="0.75" header="0.3" footer="0.3"/>
  <pageSetup paperSize="8" scale="91" orientation="landscape" horizontalDpi="1200" verticalDpi="1200" r:id="rId1"/>
  <headerFooter>
    <oddFooter>&amp;L_x000D_&amp;1#&amp;"Calibri"&amp;10&amp;K000000 Classification: BUSINESS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F126"/>
  <sheetViews>
    <sheetView showGridLines="0" topLeftCell="D4" zoomScale="60" zoomScaleNormal="60" workbookViewId="0">
      <pane xSplit="1" ySplit="8" topLeftCell="F12" activePane="bottomRight" state="frozen"/>
      <selection activeCell="D4" sqref="D4"/>
      <selection pane="topRight" activeCell="E4" sqref="E4"/>
      <selection pane="bottomLeft" activeCell="D12" sqref="D12"/>
      <selection pane="bottomRight" activeCell="J45" sqref="J45"/>
    </sheetView>
  </sheetViews>
  <sheetFormatPr defaultRowHeight="14" x14ac:dyDescent="0.3"/>
  <cols>
    <col min="1" max="1" width="3.25" customWidth="1"/>
    <col min="2" max="2" width="20.33203125" customWidth="1"/>
    <col min="3" max="3" width="3.5" customWidth="1"/>
    <col min="4" max="4" width="106.83203125" customWidth="1"/>
    <col min="5" max="6" width="16.58203125" customWidth="1"/>
    <col min="7" max="7" width="15.25" customWidth="1"/>
    <col min="8" max="8" width="3.5" customWidth="1"/>
    <col min="9" max="10" width="16.75" customWidth="1"/>
    <col min="11" max="11" width="12.25" customWidth="1"/>
    <col min="12" max="12" width="15.5" customWidth="1"/>
    <col min="13" max="13" width="9.75" customWidth="1"/>
    <col min="14" max="16" width="11.75" customWidth="1"/>
    <col min="17" max="17" width="16.08203125" customWidth="1"/>
    <col min="18" max="18" width="3.5" customWidth="1"/>
    <col min="19" max="20" width="8.75" customWidth="1"/>
    <col min="21" max="21" width="9.5" customWidth="1"/>
    <col min="22" max="22" width="3.5" customWidth="1"/>
    <col min="23" max="23" width="11.33203125" customWidth="1"/>
    <col min="24" max="24" width="13.75" customWidth="1"/>
    <col min="25" max="25" width="12" customWidth="1"/>
    <col min="26" max="26" width="13" customWidth="1"/>
    <col min="27" max="27" width="3.5" customWidth="1"/>
    <col min="28" max="29" width="15.25" customWidth="1"/>
    <col min="30" max="30" width="3.5" customWidth="1"/>
    <col min="31" max="31" width="21.58203125" style="1" customWidth="1"/>
    <col min="32" max="32" width="3.5" customWidth="1"/>
    <col min="33" max="33" width="31.25" customWidth="1"/>
    <col min="34" max="35" width="11.83203125" customWidth="1"/>
    <col min="36" max="36" width="19.58203125" customWidth="1"/>
    <col min="37" max="37" width="31.25" customWidth="1"/>
    <col min="38" max="39" width="11.83203125" customWidth="1"/>
    <col min="40" max="40" width="19.58203125" customWidth="1"/>
    <col min="41" max="41" width="3.5" customWidth="1"/>
    <col min="42" max="42" width="11.5" customWidth="1"/>
    <col min="45" max="45" width="11.33203125" customWidth="1"/>
    <col min="55" max="55" width="9.83203125" customWidth="1"/>
    <col min="58" max="58" width="10.75" customWidth="1"/>
    <col min="68" max="68" width="11.5" customWidth="1"/>
    <col min="71" max="71" width="10.33203125" customWidth="1"/>
    <col min="93" max="93" width="3.5" customWidth="1"/>
    <col min="104" max="104" width="4.33203125" customWidth="1"/>
    <col min="115" max="115" width="3.75" customWidth="1"/>
  </cols>
  <sheetData>
    <row r="1" spans="2:136" ht="43.9" customHeight="1" x14ac:dyDescent="0.3">
      <c r="B1" s="8" t="s">
        <v>72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5" customFormat="1" ht="25.5" customHeight="1" thickBot="1" x14ac:dyDescent="0.3">
      <c r="B2" s="139" t="s">
        <v>73</v>
      </c>
      <c r="C2" s="139"/>
      <c r="D2" s="139"/>
      <c r="E2" s="139"/>
      <c r="F2" s="139"/>
      <c r="G2" s="139"/>
      <c r="H2" s="139"/>
      <c r="I2" s="139"/>
      <c r="J2" s="139"/>
      <c r="K2" s="139"/>
      <c r="L2" s="139"/>
      <c r="M2" s="139"/>
      <c r="N2" s="139"/>
      <c r="O2" s="139"/>
      <c r="P2" s="139"/>
      <c r="Q2" s="139"/>
      <c r="R2" s="139"/>
      <c r="S2" s="139"/>
      <c r="T2" s="139"/>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row>
    <row r="3" spans="2:136" ht="85.15" customHeight="1" x14ac:dyDescent="0.3">
      <c r="B3" s="11" t="s">
        <v>15</v>
      </c>
      <c r="D3" s="134" t="s">
        <v>1089</v>
      </c>
      <c r="E3" s="146"/>
      <c r="F3" s="146"/>
      <c r="G3" s="146"/>
      <c r="H3" s="146"/>
      <c r="I3" s="146"/>
      <c r="J3" s="146"/>
      <c r="K3" s="146"/>
      <c r="L3" s="146"/>
      <c r="M3" s="146"/>
      <c r="N3" s="146"/>
      <c r="O3" s="146"/>
      <c r="P3" s="146"/>
      <c r="Q3" s="146"/>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row>
    <row r="4" spans="2:136" ht="21.65" customHeight="1" thickBot="1" x14ac:dyDescent="0.35">
      <c r="AE4"/>
    </row>
    <row r="5" spans="2:136" ht="69.650000000000006" customHeight="1" thickBot="1" x14ac:dyDescent="0.35">
      <c r="D5" s="136" t="s">
        <v>16</v>
      </c>
      <c r="E5" s="137"/>
      <c r="F5" s="137"/>
      <c r="G5" s="138"/>
      <c r="I5" s="136" t="s">
        <v>74</v>
      </c>
      <c r="J5" s="137"/>
      <c r="K5" s="137"/>
      <c r="L5" s="137"/>
      <c r="M5" s="137"/>
      <c r="N5" s="137"/>
      <c r="O5" s="137"/>
      <c r="P5" s="137"/>
      <c r="Q5" s="138"/>
      <c r="S5" s="143" t="s">
        <v>75</v>
      </c>
      <c r="T5" s="144"/>
      <c r="U5" s="145"/>
      <c r="W5" s="136" t="s">
        <v>76</v>
      </c>
      <c r="X5" s="137"/>
      <c r="Y5" s="137"/>
      <c r="Z5" s="138"/>
      <c r="AB5" s="136" t="s">
        <v>77</v>
      </c>
      <c r="AC5" s="137"/>
      <c r="AE5" s="7" t="s">
        <v>78</v>
      </c>
      <c r="AG5" s="136" t="s">
        <v>79</v>
      </c>
      <c r="AH5" s="137"/>
      <c r="AI5" s="137"/>
      <c r="AJ5" s="137"/>
      <c r="AK5" s="137"/>
      <c r="AL5" s="137"/>
      <c r="AM5" s="137"/>
      <c r="AN5" s="137"/>
      <c r="AP5" s="147" t="s">
        <v>80</v>
      </c>
      <c r="AQ5" s="147"/>
      <c r="AR5" s="147"/>
      <c r="AS5" s="147"/>
      <c r="AT5" s="147"/>
      <c r="AU5" s="147"/>
      <c r="AV5" s="147"/>
      <c r="AW5" s="147"/>
      <c r="AX5" s="147"/>
      <c r="AY5" s="147"/>
      <c r="AZ5" s="147"/>
      <c r="BA5" s="147"/>
      <c r="BC5" s="147" t="s">
        <v>81</v>
      </c>
      <c r="BD5" s="147"/>
      <c r="BE5" s="147"/>
      <c r="BF5" s="147"/>
      <c r="BG5" s="147"/>
      <c r="BH5" s="147"/>
      <c r="BI5" s="147"/>
      <c r="BJ5" s="147"/>
      <c r="BK5" s="147"/>
      <c r="BL5" s="147"/>
      <c r="BM5" s="147"/>
      <c r="BN5" s="147"/>
      <c r="BP5" s="147" t="s">
        <v>82</v>
      </c>
      <c r="BQ5" s="147"/>
      <c r="BR5" s="147"/>
      <c r="BS5" s="147"/>
      <c r="BT5" s="147"/>
      <c r="BU5" s="147"/>
      <c r="BV5" s="147"/>
      <c r="BW5" s="147"/>
      <c r="BX5" s="147"/>
      <c r="BY5" s="147"/>
      <c r="BZ5" s="147"/>
      <c r="CA5" s="147"/>
      <c r="CC5" s="147" t="s">
        <v>83</v>
      </c>
      <c r="CD5" s="147"/>
      <c r="CE5" s="147"/>
      <c r="CF5" s="147"/>
      <c r="CG5" s="147"/>
      <c r="CH5" s="147"/>
      <c r="CI5" s="147"/>
      <c r="CJ5" s="147"/>
      <c r="CK5" s="147"/>
      <c r="CL5" s="147"/>
      <c r="CM5" s="147"/>
      <c r="CN5" s="147"/>
      <c r="CP5" s="148" t="s">
        <v>84</v>
      </c>
      <c r="CQ5" s="149"/>
      <c r="CR5" s="149"/>
      <c r="CS5" s="149"/>
      <c r="CT5" s="149"/>
      <c r="CU5" s="149"/>
      <c r="CV5" s="149"/>
      <c r="CW5" s="149"/>
      <c r="CX5" s="149"/>
      <c r="CY5" s="150"/>
      <c r="DA5" s="147" t="s">
        <v>85</v>
      </c>
      <c r="DB5" s="147"/>
      <c r="DC5" s="147"/>
      <c r="DD5" s="147"/>
      <c r="DE5" s="147"/>
      <c r="DF5" s="147"/>
      <c r="DG5" s="147"/>
      <c r="DH5" s="147"/>
      <c r="DI5" s="147"/>
      <c r="DJ5" s="147"/>
      <c r="DL5" s="147" t="s">
        <v>86</v>
      </c>
      <c r="DM5" s="147"/>
      <c r="DN5" s="147"/>
      <c r="DO5" s="147"/>
      <c r="DP5" s="147"/>
      <c r="DQ5" s="147"/>
      <c r="DR5" s="147"/>
      <c r="DS5" s="147"/>
      <c r="DT5" s="147"/>
      <c r="DU5" s="147"/>
      <c r="DW5" s="147" t="s">
        <v>87</v>
      </c>
      <c r="DX5" s="147"/>
      <c r="DY5" s="147"/>
      <c r="DZ5" s="147"/>
      <c r="EA5" s="147"/>
      <c r="EB5" s="147"/>
      <c r="EC5" s="147"/>
      <c r="ED5" s="147"/>
      <c r="EE5" s="147"/>
      <c r="EF5" s="147"/>
    </row>
    <row r="6" spans="2:136" ht="22.15" customHeight="1" thickBot="1" x14ac:dyDescent="0.35">
      <c r="B6" s="11" t="s">
        <v>21</v>
      </c>
      <c r="D6" s="11">
        <v>1</v>
      </c>
      <c r="E6" s="11">
        <v>2</v>
      </c>
      <c r="F6" s="11">
        <v>3</v>
      </c>
      <c r="G6" s="11">
        <v>4</v>
      </c>
      <c r="I6" s="11">
        <v>1</v>
      </c>
      <c r="J6" s="11">
        <v>2</v>
      </c>
      <c r="K6" s="11">
        <v>3</v>
      </c>
      <c r="L6" s="11">
        <v>4</v>
      </c>
      <c r="M6" s="11">
        <v>5</v>
      </c>
      <c r="N6" s="11">
        <v>6</v>
      </c>
      <c r="O6" s="11">
        <v>7</v>
      </c>
      <c r="P6" s="11">
        <v>8</v>
      </c>
      <c r="Q6" s="82">
        <v>9</v>
      </c>
      <c r="S6" s="11">
        <v>1</v>
      </c>
      <c r="T6" s="11">
        <v>2</v>
      </c>
      <c r="U6" s="11">
        <v>3</v>
      </c>
      <c r="W6" s="11">
        <v>1</v>
      </c>
      <c r="X6" s="11">
        <v>2</v>
      </c>
      <c r="Y6" s="11">
        <v>3</v>
      </c>
      <c r="Z6" s="11">
        <v>4</v>
      </c>
      <c r="AB6" s="68">
        <v>1</v>
      </c>
      <c r="AC6" s="70">
        <v>2</v>
      </c>
      <c r="AE6" s="11">
        <v>1</v>
      </c>
      <c r="AG6" s="11">
        <v>1</v>
      </c>
      <c r="AH6" s="11">
        <v>2</v>
      </c>
      <c r="AI6" s="11">
        <v>3</v>
      </c>
      <c r="AJ6" s="11">
        <v>4</v>
      </c>
      <c r="AK6" s="11">
        <v>5</v>
      </c>
      <c r="AL6" s="11">
        <v>6</v>
      </c>
      <c r="AM6" s="11">
        <v>7</v>
      </c>
      <c r="AN6" s="11">
        <v>8</v>
      </c>
      <c r="AP6" s="77">
        <v>1</v>
      </c>
      <c r="AQ6" s="77">
        <v>2</v>
      </c>
      <c r="AR6" s="77">
        <v>3</v>
      </c>
      <c r="AS6" s="77">
        <v>4</v>
      </c>
      <c r="AT6" s="77">
        <v>5</v>
      </c>
      <c r="AU6" s="77">
        <v>6</v>
      </c>
      <c r="AV6" s="77">
        <v>7</v>
      </c>
      <c r="AW6" s="77">
        <v>8</v>
      </c>
      <c r="AX6" s="77">
        <v>9</v>
      </c>
      <c r="AY6" s="77">
        <v>10</v>
      </c>
      <c r="AZ6" s="77">
        <v>11</v>
      </c>
      <c r="BA6" s="77">
        <v>12</v>
      </c>
      <c r="BC6" s="77">
        <v>1</v>
      </c>
      <c r="BD6" s="77">
        <v>2</v>
      </c>
      <c r="BE6" s="77">
        <v>3</v>
      </c>
      <c r="BF6" s="77">
        <v>4</v>
      </c>
      <c r="BG6" s="77">
        <v>5</v>
      </c>
      <c r="BH6" s="77">
        <v>6</v>
      </c>
      <c r="BI6" s="77">
        <v>7</v>
      </c>
      <c r="BJ6" s="77">
        <v>8</v>
      </c>
      <c r="BK6" s="77">
        <v>9</v>
      </c>
      <c r="BL6" s="77">
        <v>10</v>
      </c>
      <c r="BM6" s="77">
        <v>11</v>
      </c>
      <c r="BN6" s="77">
        <v>12</v>
      </c>
      <c r="BP6" s="77">
        <v>1</v>
      </c>
      <c r="BQ6" s="77">
        <v>2</v>
      </c>
      <c r="BR6" s="77">
        <v>3</v>
      </c>
      <c r="BS6" s="77">
        <v>4</v>
      </c>
      <c r="BT6" s="77">
        <v>5</v>
      </c>
      <c r="BU6" s="77">
        <v>6</v>
      </c>
      <c r="BV6" s="77">
        <v>7</v>
      </c>
      <c r="BW6" s="77">
        <v>8</v>
      </c>
      <c r="BX6" s="77">
        <v>9</v>
      </c>
      <c r="BY6" s="77">
        <v>10</v>
      </c>
      <c r="BZ6" s="77">
        <v>11</v>
      </c>
      <c r="CA6" s="77">
        <v>12</v>
      </c>
      <c r="CC6" s="77">
        <v>1</v>
      </c>
      <c r="CD6" s="77">
        <v>2</v>
      </c>
      <c r="CE6" s="77">
        <v>3</v>
      </c>
      <c r="CF6" s="77">
        <v>4</v>
      </c>
      <c r="CG6" s="77">
        <v>5</v>
      </c>
      <c r="CH6" s="77">
        <v>6</v>
      </c>
      <c r="CI6" s="77">
        <v>7</v>
      </c>
      <c r="CJ6" s="77">
        <v>8</v>
      </c>
      <c r="CK6" s="77">
        <v>9</v>
      </c>
      <c r="CL6" s="77">
        <v>10</v>
      </c>
      <c r="CM6" s="77">
        <v>11</v>
      </c>
      <c r="CN6" s="77">
        <v>12</v>
      </c>
      <c r="CP6" s="77">
        <v>1</v>
      </c>
      <c r="CQ6" s="77">
        <v>2</v>
      </c>
      <c r="CR6" s="77">
        <v>3</v>
      </c>
      <c r="CS6" s="77">
        <v>4</v>
      </c>
      <c r="CT6" s="77">
        <v>5</v>
      </c>
      <c r="CU6" s="77">
        <v>6</v>
      </c>
      <c r="CV6" s="77">
        <v>7</v>
      </c>
      <c r="CW6" s="77">
        <v>8</v>
      </c>
      <c r="CX6" s="77">
        <v>9</v>
      </c>
      <c r="CY6" s="77">
        <v>10</v>
      </c>
      <c r="DA6" s="77">
        <v>1</v>
      </c>
      <c r="DB6" s="77">
        <v>2</v>
      </c>
      <c r="DC6" s="77">
        <v>3</v>
      </c>
      <c r="DD6" s="77">
        <v>4</v>
      </c>
      <c r="DE6" s="77">
        <v>5</v>
      </c>
      <c r="DF6" s="77">
        <v>6</v>
      </c>
      <c r="DG6" s="77">
        <v>7</v>
      </c>
      <c r="DH6" s="77">
        <v>8</v>
      </c>
      <c r="DI6" s="77">
        <v>9</v>
      </c>
      <c r="DJ6" s="77">
        <v>10</v>
      </c>
      <c r="DL6" s="77">
        <v>1</v>
      </c>
      <c r="DM6" s="77">
        <v>2</v>
      </c>
      <c r="DN6" s="77">
        <v>3</v>
      </c>
      <c r="DO6" s="77">
        <v>4</v>
      </c>
      <c r="DP6" s="77">
        <v>5</v>
      </c>
      <c r="DQ6" s="77">
        <v>6</v>
      </c>
      <c r="DR6" s="77">
        <v>7</v>
      </c>
      <c r="DS6" s="77">
        <v>8</v>
      </c>
      <c r="DT6" s="77">
        <v>9</v>
      </c>
      <c r="DU6" s="77">
        <v>10</v>
      </c>
      <c r="DW6" s="77">
        <v>1</v>
      </c>
      <c r="DX6" s="77">
        <v>2</v>
      </c>
      <c r="DY6" s="77">
        <v>3</v>
      </c>
      <c r="DZ6" s="77">
        <v>4</v>
      </c>
      <c r="EA6" s="77">
        <v>5</v>
      </c>
      <c r="EB6" s="77">
        <v>6</v>
      </c>
      <c r="EC6" s="77">
        <v>7</v>
      </c>
      <c r="ED6" s="77">
        <v>8</v>
      </c>
      <c r="EE6" s="77">
        <v>9</v>
      </c>
      <c r="EF6" s="77">
        <v>10</v>
      </c>
    </row>
    <row r="7" spans="2:136" ht="111" customHeight="1" x14ac:dyDescent="0.3">
      <c r="B7" s="11" t="s">
        <v>22</v>
      </c>
      <c r="D7" s="47" t="s">
        <v>88</v>
      </c>
      <c r="E7" s="47" t="s">
        <v>89</v>
      </c>
      <c r="F7" s="47" t="s">
        <v>90</v>
      </c>
      <c r="G7" s="47" t="s">
        <v>26</v>
      </c>
      <c r="I7" s="9" t="s">
        <v>91</v>
      </c>
      <c r="J7" s="9" t="s">
        <v>92</v>
      </c>
      <c r="K7" s="9" t="s">
        <v>93</v>
      </c>
      <c r="L7" s="9" t="s">
        <v>94</v>
      </c>
      <c r="M7" s="9" t="s">
        <v>95</v>
      </c>
      <c r="N7" s="9" t="s">
        <v>96</v>
      </c>
      <c r="O7" s="9" t="s">
        <v>97</v>
      </c>
      <c r="P7" s="9" t="s">
        <v>98</v>
      </c>
      <c r="Q7" s="73" t="s">
        <v>99</v>
      </c>
      <c r="S7" s="2" t="s">
        <v>100</v>
      </c>
      <c r="T7" s="2" t="s">
        <v>101</v>
      </c>
      <c r="U7" s="2" t="s">
        <v>102</v>
      </c>
      <c r="W7" s="2" t="s">
        <v>103</v>
      </c>
      <c r="X7" s="2" t="s">
        <v>104</v>
      </c>
      <c r="Y7" s="2" t="s">
        <v>105</v>
      </c>
      <c r="Z7" s="2" t="s">
        <v>106</v>
      </c>
      <c r="AB7" s="69" t="s">
        <v>107</v>
      </c>
      <c r="AC7" s="2" t="s">
        <v>108</v>
      </c>
      <c r="AE7" s="2" t="s">
        <v>109</v>
      </c>
      <c r="AG7" s="56" t="s">
        <v>43</v>
      </c>
      <c r="AH7" s="56" t="s">
        <v>110</v>
      </c>
      <c r="AI7" s="56" t="s">
        <v>44</v>
      </c>
      <c r="AJ7" s="56" t="s">
        <v>45</v>
      </c>
      <c r="AK7" s="56" t="s">
        <v>46</v>
      </c>
      <c r="AL7" s="56" t="s">
        <v>111</v>
      </c>
      <c r="AM7" s="56" t="s">
        <v>47</v>
      </c>
      <c r="AN7" s="57" t="s">
        <v>48</v>
      </c>
      <c r="AP7" s="53" t="s">
        <v>112</v>
      </c>
      <c r="AQ7" s="53" t="s">
        <v>113</v>
      </c>
      <c r="AR7" s="53" t="s">
        <v>114</v>
      </c>
      <c r="AS7" s="53" t="s">
        <v>115</v>
      </c>
      <c r="AT7" s="53" t="s">
        <v>116</v>
      </c>
      <c r="AU7" s="53" t="s">
        <v>117</v>
      </c>
      <c r="AV7" s="53" t="s">
        <v>118</v>
      </c>
      <c r="AW7" s="53" t="s">
        <v>119</v>
      </c>
      <c r="AX7" s="53" t="s">
        <v>120</v>
      </c>
      <c r="AY7" s="53" t="s">
        <v>121</v>
      </c>
      <c r="AZ7" s="53" t="s">
        <v>122</v>
      </c>
      <c r="BA7" s="53" t="s">
        <v>123</v>
      </c>
      <c r="BC7" s="53" t="s">
        <v>112</v>
      </c>
      <c r="BD7" s="53" t="s">
        <v>113</v>
      </c>
      <c r="BE7" s="53" t="s">
        <v>114</v>
      </c>
      <c r="BF7" s="53" t="s">
        <v>115</v>
      </c>
      <c r="BG7" s="53" t="s">
        <v>116</v>
      </c>
      <c r="BH7" s="53" t="s">
        <v>117</v>
      </c>
      <c r="BI7" s="53" t="s">
        <v>118</v>
      </c>
      <c r="BJ7" s="53" t="s">
        <v>119</v>
      </c>
      <c r="BK7" s="53" t="s">
        <v>120</v>
      </c>
      <c r="BL7" s="53" t="s">
        <v>121</v>
      </c>
      <c r="BM7" s="53" t="s">
        <v>122</v>
      </c>
      <c r="BN7" s="53" t="s">
        <v>123</v>
      </c>
      <c r="BP7" s="53" t="s">
        <v>112</v>
      </c>
      <c r="BQ7" s="53" t="s">
        <v>113</v>
      </c>
      <c r="BR7" s="53" t="s">
        <v>114</v>
      </c>
      <c r="BS7" s="53" t="s">
        <v>115</v>
      </c>
      <c r="BT7" s="53" t="s">
        <v>116</v>
      </c>
      <c r="BU7" s="53" t="s">
        <v>117</v>
      </c>
      <c r="BV7" s="53" t="s">
        <v>118</v>
      </c>
      <c r="BW7" s="53" t="s">
        <v>119</v>
      </c>
      <c r="BX7" s="53" t="s">
        <v>120</v>
      </c>
      <c r="BY7" s="53" t="s">
        <v>121</v>
      </c>
      <c r="BZ7" s="53" t="s">
        <v>122</v>
      </c>
      <c r="CA7" s="53" t="s">
        <v>123</v>
      </c>
      <c r="CC7" s="53" t="s">
        <v>112</v>
      </c>
      <c r="CD7" s="53" t="s">
        <v>113</v>
      </c>
      <c r="CE7" s="53" t="s">
        <v>114</v>
      </c>
      <c r="CF7" s="53" t="s">
        <v>115</v>
      </c>
      <c r="CG7" s="53" t="s">
        <v>116</v>
      </c>
      <c r="CH7" s="53" t="s">
        <v>117</v>
      </c>
      <c r="CI7" s="53" t="s">
        <v>118</v>
      </c>
      <c r="CJ7" s="53" t="s">
        <v>119</v>
      </c>
      <c r="CK7" s="53" t="s">
        <v>120</v>
      </c>
      <c r="CL7" s="53" t="s">
        <v>121</v>
      </c>
      <c r="CM7" s="53" t="s">
        <v>122</v>
      </c>
      <c r="CN7" s="53" t="s">
        <v>123</v>
      </c>
      <c r="CP7" s="53" t="str">
        <f>'Contact information'!$C$7</f>
        <v>2023-24</v>
      </c>
      <c r="CQ7" s="53" t="s">
        <v>124</v>
      </c>
      <c r="CR7" s="53" t="s">
        <v>125</v>
      </c>
      <c r="CS7" s="53" t="s">
        <v>126</v>
      </c>
      <c r="CT7" s="53" t="s">
        <v>127</v>
      </c>
      <c r="CU7" s="53" t="s">
        <v>128</v>
      </c>
      <c r="CV7" s="53" t="s">
        <v>129</v>
      </c>
      <c r="CW7" s="53" t="s">
        <v>130</v>
      </c>
      <c r="CX7" s="53" t="s">
        <v>131</v>
      </c>
      <c r="CY7" s="53" t="s">
        <v>132</v>
      </c>
      <c r="DA7" s="53" t="str">
        <f>'Contact information'!$C$7</f>
        <v>2023-24</v>
      </c>
      <c r="DB7" s="53" t="s">
        <v>124</v>
      </c>
      <c r="DC7" s="53" t="s">
        <v>125</v>
      </c>
      <c r="DD7" s="53" t="s">
        <v>126</v>
      </c>
      <c r="DE7" s="53" t="s">
        <v>127</v>
      </c>
      <c r="DF7" s="53" t="s">
        <v>128</v>
      </c>
      <c r="DG7" s="53" t="s">
        <v>129</v>
      </c>
      <c r="DH7" s="53" t="s">
        <v>130</v>
      </c>
      <c r="DI7" s="53" t="s">
        <v>131</v>
      </c>
      <c r="DJ7" s="53" t="s">
        <v>132</v>
      </c>
      <c r="DL7" s="53" t="str">
        <f>'Contact information'!$C$7</f>
        <v>2023-24</v>
      </c>
      <c r="DM7" s="53" t="s">
        <v>124</v>
      </c>
      <c r="DN7" s="53" t="s">
        <v>125</v>
      </c>
      <c r="DO7" s="53" t="s">
        <v>126</v>
      </c>
      <c r="DP7" s="53" t="s">
        <v>127</v>
      </c>
      <c r="DQ7" s="53" t="s">
        <v>128</v>
      </c>
      <c r="DR7" s="53" t="s">
        <v>129</v>
      </c>
      <c r="DS7" s="53" t="s">
        <v>130</v>
      </c>
      <c r="DT7" s="53" t="s">
        <v>131</v>
      </c>
      <c r="DU7" s="53" t="s">
        <v>132</v>
      </c>
      <c r="DW7" s="53" t="str">
        <f>'Contact information'!$C$7</f>
        <v>2023-24</v>
      </c>
      <c r="DX7" s="53" t="s">
        <v>124</v>
      </c>
      <c r="DY7" s="53" t="s">
        <v>125</v>
      </c>
      <c r="DZ7" s="53" t="s">
        <v>126</v>
      </c>
      <c r="EA7" s="53" t="s">
        <v>127</v>
      </c>
      <c r="EB7" s="53" t="s">
        <v>128</v>
      </c>
      <c r="EC7" s="53" t="s">
        <v>129</v>
      </c>
      <c r="ED7" s="53" t="s">
        <v>130</v>
      </c>
      <c r="EE7" s="53" t="s">
        <v>131</v>
      </c>
      <c r="EF7" s="53" t="s">
        <v>132</v>
      </c>
    </row>
    <row r="8" spans="2:136" s="1" customFormat="1" ht="40.15" customHeight="1" x14ac:dyDescent="0.3">
      <c r="B8" s="12" t="s">
        <v>49</v>
      </c>
      <c r="C8"/>
      <c r="D8" s="47" t="s">
        <v>50</v>
      </c>
      <c r="E8" s="47" t="s">
        <v>51</v>
      </c>
      <c r="F8" s="47" t="s">
        <v>52</v>
      </c>
      <c r="G8" s="47" t="s">
        <v>50</v>
      </c>
      <c r="H8"/>
      <c r="I8" s="9" t="s">
        <v>53</v>
      </c>
      <c r="J8" s="9" t="s">
        <v>133</v>
      </c>
      <c r="K8" s="47" t="s">
        <v>55</v>
      </c>
      <c r="L8" s="73" t="s">
        <v>133</v>
      </c>
      <c r="M8" s="73" t="s">
        <v>134</v>
      </c>
      <c r="N8" s="73" t="s">
        <v>135</v>
      </c>
      <c r="O8" s="73" t="s">
        <v>134</v>
      </c>
      <c r="P8" s="74" t="s">
        <v>136</v>
      </c>
      <c r="Q8" s="83" t="s">
        <v>137</v>
      </c>
      <c r="R8" s="75"/>
      <c r="S8" s="76"/>
      <c r="T8" s="73" t="s">
        <v>134</v>
      </c>
      <c r="U8" s="73" t="s">
        <v>134</v>
      </c>
      <c r="V8" s="75"/>
      <c r="W8" s="73" t="s">
        <v>134</v>
      </c>
      <c r="X8" s="73" t="s">
        <v>134</v>
      </c>
      <c r="Y8" s="73" t="s">
        <v>134</v>
      </c>
      <c r="Z8" s="73" t="s">
        <v>138</v>
      </c>
      <c r="AA8" s="75"/>
      <c r="AB8" s="73" t="s">
        <v>50</v>
      </c>
      <c r="AC8" s="73" t="s">
        <v>139</v>
      </c>
      <c r="AD8" s="75"/>
      <c r="AE8" s="76"/>
      <c r="AF8"/>
      <c r="AG8" s="64" t="s">
        <v>50</v>
      </c>
      <c r="AH8" s="64" t="s">
        <v>50</v>
      </c>
      <c r="AI8" s="64" t="s">
        <v>55</v>
      </c>
      <c r="AJ8" s="64" t="s">
        <v>50</v>
      </c>
      <c r="AK8" s="64" t="s">
        <v>50</v>
      </c>
      <c r="AL8" s="64" t="s">
        <v>50</v>
      </c>
      <c r="AM8" s="64" t="s">
        <v>55</v>
      </c>
      <c r="AN8" s="58" t="s">
        <v>50</v>
      </c>
      <c r="AO8"/>
      <c r="AP8" s="64" t="s">
        <v>140</v>
      </c>
      <c r="AQ8" s="64" t="s">
        <v>140</v>
      </c>
      <c r="AR8" s="64" t="s">
        <v>140</v>
      </c>
      <c r="AS8" s="64" t="s">
        <v>140</v>
      </c>
      <c r="AT8" s="64" t="s">
        <v>140</v>
      </c>
      <c r="AU8" s="64" t="s">
        <v>140</v>
      </c>
      <c r="AV8" s="64" t="s">
        <v>140</v>
      </c>
      <c r="AW8" s="64" t="s">
        <v>140</v>
      </c>
      <c r="AX8" s="64" t="s">
        <v>140</v>
      </c>
      <c r="AY8" s="64" t="s">
        <v>140</v>
      </c>
      <c r="AZ8" s="64" t="s">
        <v>140</v>
      </c>
      <c r="BA8" s="64" t="s">
        <v>140</v>
      </c>
      <c r="BC8" s="64" t="s">
        <v>140</v>
      </c>
      <c r="BD8" s="64" t="s">
        <v>140</v>
      </c>
      <c r="BE8" s="64" t="s">
        <v>140</v>
      </c>
      <c r="BF8" s="64" t="s">
        <v>140</v>
      </c>
      <c r="BG8" s="64" t="s">
        <v>140</v>
      </c>
      <c r="BH8" s="64" t="s">
        <v>140</v>
      </c>
      <c r="BI8" s="64" t="s">
        <v>140</v>
      </c>
      <c r="BJ8" s="64" t="s">
        <v>140</v>
      </c>
      <c r="BK8" s="64" t="s">
        <v>140</v>
      </c>
      <c r="BL8" s="64" t="s">
        <v>140</v>
      </c>
      <c r="BM8" s="64" t="s">
        <v>140</v>
      </c>
      <c r="BN8" s="64" t="s">
        <v>140</v>
      </c>
      <c r="BP8" s="64" t="s">
        <v>140</v>
      </c>
      <c r="BQ8" s="64" t="s">
        <v>140</v>
      </c>
      <c r="BR8" s="64" t="s">
        <v>140</v>
      </c>
      <c r="BS8" s="64" t="s">
        <v>140</v>
      </c>
      <c r="BT8" s="64" t="s">
        <v>140</v>
      </c>
      <c r="BU8" s="64" t="s">
        <v>140</v>
      </c>
      <c r="BV8" s="64" t="s">
        <v>140</v>
      </c>
      <c r="BW8" s="64" t="s">
        <v>140</v>
      </c>
      <c r="BX8" s="64" t="s">
        <v>140</v>
      </c>
      <c r="BY8" s="64" t="s">
        <v>140</v>
      </c>
      <c r="BZ8" s="64" t="s">
        <v>140</v>
      </c>
      <c r="CA8" s="64" t="s">
        <v>140</v>
      </c>
      <c r="CC8" s="64" t="s">
        <v>140</v>
      </c>
      <c r="CD8" s="64" t="s">
        <v>140</v>
      </c>
      <c r="CE8" s="64" t="s">
        <v>140</v>
      </c>
      <c r="CF8" s="64" t="s">
        <v>140</v>
      </c>
      <c r="CG8" s="64" t="s">
        <v>140</v>
      </c>
      <c r="CH8" s="64" t="s">
        <v>140</v>
      </c>
      <c r="CI8" s="64" t="s">
        <v>140</v>
      </c>
      <c r="CJ8" s="64" t="s">
        <v>140</v>
      </c>
      <c r="CK8" s="64" t="s">
        <v>140</v>
      </c>
      <c r="CL8" s="64" t="s">
        <v>140</v>
      </c>
      <c r="CM8" s="64" t="s">
        <v>140</v>
      </c>
      <c r="CN8" s="64" t="s">
        <v>140</v>
      </c>
      <c r="CO8"/>
      <c r="CP8" s="64" t="s">
        <v>140</v>
      </c>
      <c r="CQ8" s="64" t="s">
        <v>140</v>
      </c>
      <c r="CR8" s="64" t="s">
        <v>140</v>
      </c>
      <c r="CS8" s="64" t="s">
        <v>140</v>
      </c>
      <c r="CT8" s="64" t="s">
        <v>140</v>
      </c>
      <c r="CU8" s="64" t="s">
        <v>140</v>
      </c>
      <c r="CV8" s="64" t="s">
        <v>140</v>
      </c>
      <c r="CW8" s="64" t="s">
        <v>140</v>
      </c>
      <c r="CX8" s="64" t="s">
        <v>140</v>
      </c>
      <c r="CY8" s="64" t="s">
        <v>140</v>
      </c>
      <c r="DA8" s="64" t="s">
        <v>140</v>
      </c>
      <c r="DB8" s="64" t="s">
        <v>140</v>
      </c>
      <c r="DC8" s="64" t="s">
        <v>140</v>
      </c>
      <c r="DD8" s="64" t="s">
        <v>140</v>
      </c>
      <c r="DE8" s="64" t="s">
        <v>140</v>
      </c>
      <c r="DF8" s="64" t="s">
        <v>140</v>
      </c>
      <c r="DG8" s="64" t="s">
        <v>140</v>
      </c>
      <c r="DH8" s="64" t="s">
        <v>140</v>
      </c>
      <c r="DI8" s="64" t="s">
        <v>140</v>
      </c>
      <c r="DJ8" s="64" t="s">
        <v>140</v>
      </c>
      <c r="DL8" s="64" t="s">
        <v>140</v>
      </c>
      <c r="DM8" s="64" t="s">
        <v>140</v>
      </c>
      <c r="DN8" s="64" t="s">
        <v>140</v>
      </c>
      <c r="DO8" s="64" t="s">
        <v>140</v>
      </c>
      <c r="DP8" s="64" t="s">
        <v>140</v>
      </c>
      <c r="DQ8" s="64" t="s">
        <v>140</v>
      </c>
      <c r="DR8" s="64" t="s">
        <v>140</v>
      </c>
      <c r="DS8" s="64" t="s">
        <v>140</v>
      </c>
      <c r="DT8" s="64" t="s">
        <v>140</v>
      </c>
      <c r="DU8" s="64" t="s">
        <v>140</v>
      </c>
      <c r="DW8" s="64" t="s">
        <v>140</v>
      </c>
      <c r="DX8" s="64" t="s">
        <v>140</v>
      </c>
      <c r="DY8" s="64" t="s">
        <v>140</v>
      </c>
      <c r="DZ8" s="64" t="s">
        <v>140</v>
      </c>
      <c r="EA8" s="64" t="s">
        <v>140</v>
      </c>
      <c r="EB8" s="64" t="s">
        <v>140</v>
      </c>
      <c r="EC8" s="64" t="s">
        <v>140</v>
      </c>
      <c r="ED8" s="64" t="s">
        <v>140</v>
      </c>
      <c r="EE8" s="64" t="s">
        <v>140</v>
      </c>
      <c r="EF8" s="64" t="s">
        <v>140</v>
      </c>
    </row>
    <row r="9" spans="2:136" s="49" customFormat="1" ht="14.5" thickBot="1" x14ac:dyDescent="0.35">
      <c r="B9" s="45" t="s">
        <v>62</v>
      </c>
      <c r="C9" s="46"/>
      <c r="D9" s="51"/>
      <c r="E9" s="47" t="s">
        <v>63</v>
      </c>
      <c r="F9" s="47" t="s">
        <v>63</v>
      </c>
      <c r="G9" s="51"/>
      <c r="H9" s="46"/>
      <c r="I9" s="47">
        <v>0</v>
      </c>
      <c r="J9" s="26"/>
      <c r="K9" s="47">
        <v>2</v>
      </c>
      <c r="L9" s="26"/>
      <c r="M9" s="26"/>
      <c r="N9" s="26"/>
      <c r="O9" s="26"/>
      <c r="P9" s="26"/>
      <c r="Q9" s="26"/>
      <c r="R9" s="46"/>
      <c r="S9" s="50">
        <v>0</v>
      </c>
      <c r="T9" s="4"/>
      <c r="U9" s="4"/>
      <c r="V9" s="46"/>
      <c r="W9" s="4"/>
      <c r="X9" s="4"/>
      <c r="Y9" s="4"/>
      <c r="Z9" s="4"/>
      <c r="AA9" s="46"/>
      <c r="AB9" s="4"/>
      <c r="AC9" s="50">
        <v>0</v>
      </c>
      <c r="AD9" s="46"/>
      <c r="AE9" s="4"/>
      <c r="AF9" s="46"/>
      <c r="AG9" s="4"/>
      <c r="AH9" s="66"/>
      <c r="AI9" s="59">
        <v>0</v>
      </c>
      <c r="AJ9" s="4"/>
      <c r="AK9" s="4"/>
      <c r="AL9" s="66"/>
      <c r="AM9" s="59">
        <v>0</v>
      </c>
      <c r="AN9" s="4"/>
      <c r="AO9" s="46"/>
      <c r="AP9" s="59">
        <v>0</v>
      </c>
      <c r="AQ9" s="59">
        <v>0</v>
      </c>
      <c r="AR9" s="59">
        <v>0</v>
      </c>
      <c r="AS9" s="59">
        <v>0</v>
      </c>
      <c r="AT9" s="59">
        <v>0</v>
      </c>
      <c r="AU9" s="59">
        <v>0</v>
      </c>
      <c r="AV9" s="59">
        <v>0</v>
      </c>
      <c r="AW9" s="59">
        <v>0</v>
      </c>
      <c r="AX9" s="59">
        <v>0</v>
      </c>
      <c r="AY9" s="59">
        <v>0</v>
      </c>
      <c r="AZ9" s="59">
        <v>0</v>
      </c>
      <c r="BA9" s="52">
        <v>0</v>
      </c>
      <c r="BC9" s="59">
        <v>0</v>
      </c>
      <c r="BD9" s="59">
        <v>0</v>
      </c>
      <c r="BE9" s="59">
        <v>0</v>
      </c>
      <c r="BF9" s="59">
        <v>0</v>
      </c>
      <c r="BG9" s="59">
        <v>0</v>
      </c>
      <c r="BH9" s="59">
        <v>0</v>
      </c>
      <c r="BI9" s="59">
        <v>0</v>
      </c>
      <c r="BJ9" s="59">
        <v>0</v>
      </c>
      <c r="BK9" s="59">
        <v>0</v>
      </c>
      <c r="BL9" s="59">
        <v>0</v>
      </c>
      <c r="BM9" s="59">
        <v>0</v>
      </c>
      <c r="BN9" s="52">
        <v>0</v>
      </c>
      <c r="BP9" s="59">
        <v>0</v>
      </c>
      <c r="BQ9" s="59">
        <v>0</v>
      </c>
      <c r="BR9" s="59">
        <v>0</v>
      </c>
      <c r="BS9" s="59">
        <v>0</v>
      </c>
      <c r="BT9" s="59">
        <v>0</v>
      </c>
      <c r="BU9" s="59">
        <v>0</v>
      </c>
      <c r="BV9" s="59">
        <v>0</v>
      </c>
      <c r="BW9" s="59">
        <v>0</v>
      </c>
      <c r="BX9" s="59">
        <v>0</v>
      </c>
      <c r="BY9" s="59">
        <v>0</v>
      </c>
      <c r="BZ9" s="59">
        <v>0</v>
      </c>
      <c r="CA9" s="52">
        <v>0</v>
      </c>
      <c r="CC9" s="59">
        <v>0</v>
      </c>
      <c r="CD9" s="59">
        <v>0</v>
      </c>
      <c r="CE9" s="59">
        <v>0</v>
      </c>
      <c r="CF9" s="59">
        <v>0</v>
      </c>
      <c r="CG9" s="59">
        <v>0</v>
      </c>
      <c r="CH9" s="59">
        <v>0</v>
      </c>
      <c r="CI9" s="59">
        <v>0</v>
      </c>
      <c r="CJ9" s="59">
        <v>0</v>
      </c>
      <c r="CK9" s="59">
        <v>0</v>
      </c>
      <c r="CL9" s="59">
        <v>0</v>
      </c>
      <c r="CM9" s="59">
        <v>0</v>
      </c>
      <c r="CN9" s="52">
        <v>0</v>
      </c>
      <c r="CO9" s="46"/>
      <c r="CP9" s="59">
        <v>0</v>
      </c>
      <c r="CQ9" s="59">
        <v>0</v>
      </c>
      <c r="CR9" s="59">
        <v>0</v>
      </c>
      <c r="CS9" s="59">
        <v>0</v>
      </c>
      <c r="CT9" s="59">
        <v>0</v>
      </c>
      <c r="CU9" s="59">
        <v>0</v>
      </c>
      <c r="CV9" s="59">
        <v>0</v>
      </c>
      <c r="CW9" s="59">
        <v>0</v>
      </c>
      <c r="CX9" s="59">
        <v>0</v>
      </c>
      <c r="CY9" s="52">
        <v>0</v>
      </c>
      <c r="DA9" s="59">
        <v>0</v>
      </c>
      <c r="DB9" s="59">
        <v>0</v>
      </c>
      <c r="DC9" s="59">
        <v>0</v>
      </c>
      <c r="DD9" s="59">
        <v>0</v>
      </c>
      <c r="DE9" s="59">
        <v>0</v>
      </c>
      <c r="DF9" s="59">
        <v>0</v>
      </c>
      <c r="DG9" s="59">
        <v>0</v>
      </c>
      <c r="DH9" s="59">
        <v>0</v>
      </c>
      <c r="DI9" s="59">
        <v>0</v>
      </c>
      <c r="DJ9" s="52">
        <v>0</v>
      </c>
      <c r="DL9" s="59">
        <v>0</v>
      </c>
      <c r="DM9" s="59">
        <v>0</v>
      </c>
      <c r="DN9" s="59">
        <v>0</v>
      </c>
      <c r="DO9" s="59">
        <v>0</v>
      </c>
      <c r="DP9" s="59">
        <v>0</v>
      </c>
      <c r="DQ9" s="59">
        <v>0</v>
      </c>
      <c r="DR9" s="59">
        <v>0</v>
      </c>
      <c r="DS9" s="59">
        <v>0</v>
      </c>
      <c r="DT9" s="59">
        <v>0</v>
      </c>
      <c r="DU9" s="52">
        <v>0</v>
      </c>
      <c r="DW9" s="59">
        <v>0</v>
      </c>
      <c r="DX9" s="59">
        <v>0</v>
      </c>
      <c r="DY9" s="59">
        <v>0</v>
      </c>
      <c r="DZ9" s="59">
        <v>0</v>
      </c>
      <c r="EA9" s="59">
        <v>0</v>
      </c>
      <c r="EB9" s="59">
        <v>0</v>
      </c>
      <c r="EC9" s="59">
        <v>0</v>
      </c>
      <c r="ED9" s="59">
        <v>0</v>
      </c>
      <c r="EE9" s="59">
        <v>0</v>
      </c>
      <c r="EF9" s="52">
        <v>0</v>
      </c>
    </row>
    <row r="10" spans="2:136" ht="28.9" customHeight="1" thickBot="1" x14ac:dyDescent="0.35">
      <c r="B10" s="13" t="s">
        <v>64</v>
      </c>
      <c r="D10" s="47" t="s">
        <v>65</v>
      </c>
      <c r="E10" s="47" t="s">
        <v>65</v>
      </c>
      <c r="F10" s="47" t="s">
        <v>65</v>
      </c>
      <c r="G10" s="47" t="s">
        <v>65</v>
      </c>
      <c r="I10" s="9" t="s">
        <v>65</v>
      </c>
      <c r="J10" s="26"/>
      <c r="K10" s="9" t="s">
        <v>65</v>
      </c>
      <c r="L10" s="26"/>
      <c r="M10" s="26"/>
      <c r="N10" s="26"/>
      <c r="O10" s="26"/>
      <c r="P10" s="26"/>
      <c r="Q10" s="26"/>
      <c r="S10" s="9" t="s">
        <v>65</v>
      </c>
      <c r="T10" s="4"/>
      <c r="U10" s="4"/>
      <c r="W10" s="4"/>
      <c r="X10" s="4"/>
      <c r="Y10" s="4"/>
      <c r="Z10" s="4"/>
      <c r="AB10" s="9" t="s">
        <v>65</v>
      </c>
      <c r="AC10" s="9" t="s">
        <v>65</v>
      </c>
      <c r="AE10" s="6"/>
      <c r="AG10" s="64" t="s">
        <v>65</v>
      </c>
      <c r="AH10" s="64" t="s">
        <v>65</v>
      </c>
      <c r="AI10" s="6"/>
      <c r="AJ10" s="64" t="s">
        <v>65</v>
      </c>
      <c r="AK10" s="6"/>
      <c r="AL10" s="6"/>
      <c r="AM10" s="6"/>
      <c r="AN10" s="6"/>
      <c r="AP10" s="47" t="s">
        <v>65</v>
      </c>
      <c r="AQ10" s="47" t="s">
        <v>65</v>
      </c>
      <c r="AR10" s="47" t="s">
        <v>65</v>
      </c>
      <c r="AS10" s="47" t="s">
        <v>65</v>
      </c>
      <c r="AT10" s="47" t="s">
        <v>65</v>
      </c>
      <c r="AU10" s="47" t="s">
        <v>65</v>
      </c>
      <c r="AV10" s="47" t="s">
        <v>65</v>
      </c>
      <c r="AW10" s="47" t="s">
        <v>65</v>
      </c>
      <c r="AX10" s="47" t="s">
        <v>65</v>
      </c>
      <c r="AY10" s="47" t="s">
        <v>65</v>
      </c>
      <c r="AZ10" s="47" t="s">
        <v>65</v>
      </c>
      <c r="BA10" s="47" t="s">
        <v>65</v>
      </c>
      <c r="BC10" s="59" t="s">
        <v>65</v>
      </c>
      <c r="BD10" s="59" t="s">
        <v>65</v>
      </c>
      <c r="BE10" s="59" t="s">
        <v>65</v>
      </c>
      <c r="BF10" s="59" t="s">
        <v>65</v>
      </c>
      <c r="BG10" s="59" t="s">
        <v>65</v>
      </c>
      <c r="BH10" s="59" t="s">
        <v>65</v>
      </c>
      <c r="BI10" s="59" t="s">
        <v>65</v>
      </c>
      <c r="BJ10" s="59" t="s">
        <v>65</v>
      </c>
      <c r="BK10" s="59" t="s">
        <v>65</v>
      </c>
      <c r="BL10" s="59" t="s">
        <v>65</v>
      </c>
      <c r="BM10" s="59" t="s">
        <v>65</v>
      </c>
      <c r="BN10" s="59" t="s">
        <v>65</v>
      </c>
      <c r="BP10" s="59" t="s">
        <v>65</v>
      </c>
      <c r="BQ10" s="59" t="s">
        <v>65</v>
      </c>
      <c r="BR10" s="59" t="s">
        <v>65</v>
      </c>
      <c r="BS10" s="59" t="s">
        <v>65</v>
      </c>
      <c r="BT10" s="59" t="s">
        <v>65</v>
      </c>
      <c r="BU10" s="59" t="s">
        <v>65</v>
      </c>
      <c r="BV10" s="59" t="s">
        <v>65</v>
      </c>
      <c r="BW10" s="59" t="s">
        <v>65</v>
      </c>
      <c r="BX10" s="59" t="s">
        <v>65</v>
      </c>
      <c r="BY10" s="59" t="s">
        <v>65</v>
      </c>
      <c r="BZ10" s="59" t="s">
        <v>65</v>
      </c>
      <c r="CA10" s="59" t="s">
        <v>65</v>
      </c>
      <c r="CC10" s="59" t="s">
        <v>65</v>
      </c>
      <c r="CD10" s="59" t="s">
        <v>65</v>
      </c>
      <c r="CE10" s="59" t="s">
        <v>65</v>
      </c>
      <c r="CF10" s="59" t="s">
        <v>65</v>
      </c>
      <c r="CG10" s="59" t="s">
        <v>65</v>
      </c>
      <c r="CH10" s="59" t="s">
        <v>65</v>
      </c>
      <c r="CI10" s="59" t="s">
        <v>65</v>
      </c>
      <c r="CJ10" s="59" t="s">
        <v>65</v>
      </c>
      <c r="CK10" s="59" t="s">
        <v>65</v>
      </c>
      <c r="CL10" s="59" t="s">
        <v>65</v>
      </c>
      <c r="CM10" s="59" t="s">
        <v>65</v>
      </c>
      <c r="CN10" s="59" t="s">
        <v>65</v>
      </c>
      <c r="CP10" s="47" t="s">
        <v>65</v>
      </c>
      <c r="CQ10" s="47" t="s">
        <v>65</v>
      </c>
      <c r="CR10" s="47" t="s">
        <v>65</v>
      </c>
      <c r="CS10" s="47" t="s">
        <v>65</v>
      </c>
      <c r="CT10" s="47" t="s">
        <v>65</v>
      </c>
      <c r="CU10" s="47" t="s">
        <v>65</v>
      </c>
      <c r="CV10" s="47" t="s">
        <v>65</v>
      </c>
      <c r="CW10" s="47" t="s">
        <v>65</v>
      </c>
      <c r="CX10" s="47" t="s">
        <v>65</v>
      </c>
      <c r="CY10" s="47" t="s">
        <v>65</v>
      </c>
      <c r="DA10" s="59" t="s">
        <v>65</v>
      </c>
      <c r="DB10" s="59" t="s">
        <v>65</v>
      </c>
      <c r="DC10" s="59" t="s">
        <v>65</v>
      </c>
      <c r="DD10" s="59" t="s">
        <v>65</v>
      </c>
      <c r="DE10" s="59" t="s">
        <v>65</v>
      </c>
      <c r="DF10" s="59" t="s">
        <v>65</v>
      </c>
      <c r="DG10" s="59" t="s">
        <v>65</v>
      </c>
      <c r="DH10" s="59" t="s">
        <v>65</v>
      </c>
      <c r="DI10" s="59" t="s">
        <v>65</v>
      </c>
      <c r="DJ10" s="59" t="s">
        <v>65</v>
      </c>
      <c r="DL10" s="59" t="s">
        <v>65</v>
      </c>
      <c r="DM10" s="59" t="s">
        <v>65</v>
      </c>
      <c r="DN10" s="59" t="s">
        <v>65</v>
      </c>
      <c r="DO10" s="59" t="s">
        <v>65</v>
      </c>
      <c r="DP10" s="59" t="s">
        <v>65</v>
      </c>
      <c r="DQ10" s="59" t="s">
        <v>65</v>
      </c>
      <c r="DR10" s="59" t="s">
        <v>65</v>
      </c>
      <c r="DS10" s="59" t="s">
        <v>65</v>
      </c>
      <c r="DT10" s="59" t="s">
        <v>65</v>
      </c>
      <c r="DU10" s="59" t="s">
        <v>65</v>
      </c>
      <c r="DW10" s="59" t="s">
        <v>65</v>
      </c>
      <c r="DX10" s="59" t="s">
        <v>65</v>
      </c>
      <c r="DY10" s="59" t="s">
        <v>65</v>
      </c>
      <c r="DZ10" s="59" t="s">
        <v>65</v>
      </c>
      <c r="EA10" s="59" t="s">
        <v>65</v>
      </c>
      <c r="EB10" s="59" t="s">
        <v>65</v>
      </c>
      <c r="EC10" s="59" t="s">
        <v>65</v>
      </c>
      <c r="ED10" s="59" t="s">
        <v>65</v>
      </c>
      <c r="EE10" s="59" t="s">
        <v>65</v>
      </c>
      <c r="EF10" s="59" t="s">
        <v>65</v>
      </c>
    </row>
    <row r="11" spans="2:136" x14ac:dyDescent="0.3">
      <c r="Z11" s="1"/>
      <c r="AF11" s="1"/>
      <c r="AG11" s="118"/>
      <c r="AH11" s="118"/>
      <c r="AI11" s="118"/>
      <c r="AJ11" s="118"/>
      <c r="AK11" s="118"/>
      <c r="AL11" s="118"/>
      <c r="AM11" s="118"/>
      <c r="AN11" s="118"/>
      <c r="AO11" s="1"/>
      <c r="CO11" s="1"/>
    </row>
    <row r="12" spans="2:136" ht="69" x14ac:dyDescent="0.3">
      <c r="D12" s="10" t="s">
        <v>319</v>
      </c>
      <c r="E12" s="91">
        <v>51.089287074320985</v>
      </c>
      <c r="F12" s="91">
        <v>-4.0956976769132076</v>
      </c>
      <c r="G12" s="10" t="s">
        <v>968</v>
      </c>
      <c r="I12" s="105">
        <f>VLOOKUP(D12,[1]Disposed!$A$83:$E$112,5,FALSE)</f>
        <v>3643.32647923076</v>
      </c>
      <c r="J12" s="10" t="s">
        <v>294</v>
      </c>
      <c r="K12" s="124">
        <v>31.253846153846155</v>
      </c>
      <c r="L12" s="10" t="s">
        <v>294</v>
      </c>
      <c r="M12" s="97" t="s">
        <v>413</v>
      </c>
      <c r="N12" s="98" t="s">
        <v>958</v>
      </c>
      <c r="O12" s="97" t="s">
        <v>413</v>
      </c>
      <c r="P12" s="98" t="s">
        <v>305</v>
      </c>
      <c r="Q12" s="10" t="s">
        <v>297</v>
      </c>
      <c r="S12" s="101" t="s">
        <v>964</v>
      </c>
      <c r="T12" s="97" t="s">
        <v>252</v>
      </c>
      <c r="U12" s="97" t="s">
        <v>413</v>
      </c>
      <c r="W12" s="97" t="s">
        <v>299</v>
      </c>
      <c r="X12" s="97" t="s">
        <v>299</v>
      </c>
      <c r="Y12" s="97" t="s">
        <v>65</v>
      </c>
      <c r="Z12" s="97" t="s">
        <v>65</v>
      </c>
      <c r="AB12" s="10" t="s">
        <v>1061</v>
      </c>
      <c r="AC12" s="10"/>
      <c r="AE12" s="97"/>
      <c r="AG12" s="10" t="s">
        <v>1663</v>
      </c>
      <c r="AH12" s="10" t="s">
        <v>419</v>
      </c>
      <c r="AI12" s="10">
        <v>100</v>
      </c>
      <c r="AJ12" s="10" t="s">
        <v>304</v>
      </c>
      <c r="AK12" s="10"/>
      <c r="AL12" s="10"/>
      <c r="AM12" s="10"/>
      <c r="AN12" s="10"/>
      <c r="AP12" s="105">
        <v>-42.977174102067352</v>
      </c>
      <c r="AQ12" s="105">
        <v>-111.74065266537512</v>
      </c>
      <c r="AR12" s="105">
        <v>-111.74065266537512</v>
      </c>
      <c r="AS12" s="105">
        <v>-111.74065266537512</v>
      </c>
      <c r="AT12" s="105">
        <v>-111.74065266537512</v>
      </c>
      <c r="AU12" s="105">
        <v>-111.74065266537512</v>
      </c>
      <c r="AV12" s="105">
        <v>-42.977174102067352</v>
      </c>
      <c r="AW12" s="105">
        <v>-42.977174102067352</v>
      </c>
      <c r="AX12" s="105">
        <v>-42.977174102067352</v>
      </c>
      <c r="AY12" s="105">
        <v>-42.977174102067352</v>
      </c>
      <c r="AZ12" s="105">
        <v>-42.977174102067352</v>
      </c>
      <c r="BA12" s="105">
        <v>-42.977174102067352</v>
      </c>
      <c r="BC12" s="103">
        <v>0</v>
      </c>
      <c r="BD12" s="103">
        <v>0</v>
      </c>
      <c r="BE12" s="103">
        <v>0</v>
      </c>
      <c r="BF12" s="103">
        <v>0</v>
      </c>
      <c r="BG12" s="103">
        <v>0</v>
      </c>
      <c r="BH12" s="103">
        <v>0</v>
      </c>
      <c r="BI12" s="103">
        <v>0</v>
      </c>
      <c r="BJ12" s="103">
        <v>0</v>
      </c>
      <c r="BK12" s="103">
        <v>0</v>
      </c>
      <c r="BL12" s="103">
        <v>0</v>
      </c>
      <c r="BM12" s="103">
        <v>0</v>
      </c>
      <c r="BN12" s="103">
        <v>0</v>
      </c>
      <c r="BP12" s="105">
        <v>-24.766722733307372</v>
      </c>
      <c r="BQ12" s="105">
        <v>-64.393479106599159</v>
      </c>
      <c r="BR12" s="105">
        <v>-64.393479106599159</v>
      </c>
      <c r="BS12" s="105">
        <v>-64.393479106599159</v>
      </c>
      <c r="BT12" s="105">
        <v>-64.393479106599159</v>
      </c>
      <c r="BU12" s="105">
        <v>-64.393479106599159</v>
      </c>
      <c r="BV12" s="105">
        <v>-24.766722733307372</v>
      </c>
      <c r="BW12" s="105">
        <v>-24.766722733307372</v>
      </c>
      <c r="BX12" s="105">
        <v>-24.766722733307372</v>
      </c>
      <c r="BY12" s="105">
        <v>-24.766722733307372</v>
      </c>
      <c r="BZ12" s="105">
        <v>-24.766722733307372</v>
      </c>
      <c r="CA12" s="105">
        <v>-24.766722733307372</v>
      </c>
      <c r="CC12" s="103">
        <v>0</v>
      </c>
      <c r="CD12" s="103">
        <v>0</v>
      </c>
      <c r="CE12" s="103">
        <v>0</v>
      </c>
      <c r="CF12" s="103">
        <v>0</v>
      </c>
      <c r="CG12" s="103">
        <v>0</v>
      </c>
      <c r="CH12" s="103">
        <v>0</v>
      </c>
      <c r="CI12" s="103">
        <v>0</v>
      </c>
      <c r="CJ12" s="103">
        <v>0</v>
      </c>
      <c r="CK12" s="103">
        <v>0</v>
      </c>
      <c r="CL12" s="103">
        <v>0</v>
      </c>
      <c r="CM12" s="103">
        <v>0</v>
      </c>
      <c r="CN12" s="103">
        <v>0</v>
      </c>
      <c r="CP12" s="105">
        <v>-859.54348204134703</v>
      </c>
      <c r="CQ12" s="105">
        <v>-853.99083114735993</v>
      </c>
      <c r="CR12" s="105">
        <v>-847.87625679634482</v>
      </c>
      <c r="CS12" s="105">
        <v>-842.0767831998578</v>
      </c>
      <c r="CT12" s="105">
        <v>-836.20750802095483</v>
      </c>
      <c r="CU12" s="104">
        <v>-831.28224579871141</v>
      </c>
      <c r="CV12" s="104">
        <v>-826.38599337095695</v>
      </c>
      <c r="CW12" s="104">
        <v>-821.51857987000199</v>
      </c>
      <c r="CX12" s="104">
        <v>-816.22565301969667</v>
      </c>
      <c r="CY12" s="104">
        <v>-810.96915981424979</v>
      </c>
      <c r="DA12" s="103">
        <v>0</v>
      </c>
      <c r="DB12" s="103">
        <v>0</v>
      </c>
      <c r="DC12" s="103">
        <v>0</v>
      </c>
      <c r="DD12" s="103">
        <v>0</v>
      </c>
      <c r="DE12" s="103">
        <v>0</v>
      </c>
      <c r="DF12" s="103">
        <v>0</v>
      </c>
      <c r="DG12" s="103">
        <v>0</v>
      </c>
      <c r="DH12" s="103">
        <v>0</v>
      </c>
      <c r="DI12" s="103">
        <v>0</v>
      </c>
      <c r="DJ12" s="103">
        <v>0</v>
      </c>
      <c r="DL12" s="104">
        <v>2601.4930526799985</v>
      </c>
      <c r="DM12" s="104">
        <v>2584.6874075596857</v>
      </c>
      <c r="DN12" s="104">
        <v>2566.1810457215583</v>
      </c>
      <c r="DO12" s="104">
        <v>2548.6283673688231</v>
      </c>
      <c r="DP12" s="104">
        <v>2530.8644276482623</v>
      </c>
      <c r="DQ12" s="104">
        <v>2515.9576361694139</v>
      </c>
      <c r="DR12" s="104">
        <v>2501.138645692376</v>
      </c>
      <c r="DS12" s="104">
        <v>2486.406939069248</v>
      </c>
      <c r="DT12" s="104">
        <v>2470.387374361816</v>
      </c>
      <c r="DU12" s="104">
        <v>2454.478079670926</v>
      </c>
      <c r="DW12" s="103">
        <v>0</v>
      </c>
      <c r="DX12" s="103">
        <v>0</v>
      </c>
      <c r="DY12" s="103">
        <v>0</v>
      </c>
      <c r="DZ12" s="103">
        <v>0</v>
      </c>
      <c r="EA12" s="103">
        <v>0</v>
      </c>
      <c r="EB12" s="103">
        <v>0</v>
      </c>
      <c r="EC12" s="103">
        <v>0</v>
      </c>
      <c r="ED12" s="103">
        <v>0</v>
      </c>
      <c r="EE12" s="103">
        <v>0</v>
      </c>
      <c r="EF12" s="103">
        <v>0</v>
      </c>
    </row>
    <row r="13" spans="2:136" ht="23" x14ac:dyDescent="0.3">
      <c r="D13" s="10" t="s">
        <v>321</v>
      </c>
      <c r="E13" s="91">
        <v>50.396208273312133</v>
      </c>
      <c r="F13" s="91">
        <v>-3.5532055995415517</v>
      </c>
      <c r="G13" s="10" t="s">
        <v>970</v>
      </c>
      <c r="I13" s="105">
        <f>VLOOKUP(D13,[1]Disposed!$A$83:$E$112,5,FALSE)</f>
        <v>5122</v>
      </c>
      <c r="J13" s="10" t="s">
        <v>294</v>
      </c>
      <c r="K13" s="124">
        <v>31.939024390243901</v>
      </c>
      <c r="L13" s="10" t="s">
        <v>294</v>
      </c>
      <c r="M13" s="97" t="s">
        <v>252</v>
      </c>
      <c r="N13" s="98" t="s">
        <v>418</v>
      </c>
      <c r="O13" s="97" t="s">
        <v>413</v>
      </c>
      <c r="P13" s="98" t="s">
        <v>962</v>
      </c>
      <c r="Q13" s="10" t="s">
        <v>297</v>
      </c>
      <c r="S13" s="101" t="s">
        <v>964</v>
      </c>
      <c r="T13" s="97" t="s">
        <v>252</v>
      </c>
      <c r="U13" s="97" t="s">
        <v>252</v>
      </c>
      <c r="W13" s="97" t="s">
        <v>299</v>
      </c>
      <c r="X13" s="97" t="s">
        <v>299</v>
      </c>
      <c r="Y13" s="97" t="s">
        <v>65</v>
      </c>
      <c r="Z13" s="97" t="s">
        <v>65</v>
      </c>
      <c r="AB13" s="10" t="s">
        <v>1061</v>
      </c>
      <c r="AC13" s="10"/>
      <c r="AE13" s="97"/>
      <c r="AG13" s="10" t="s">
        <v>1663</v>
      </c>
      <c r="AH13" s="10" t="s">
        <v>419</v>
      </c>
      <c r="AI13" s="10">
        <v>100</v>
      </c>
      <c r="AJ13" s="10" t="s">
        <v>304</v>
      </c>
      <c r="AK13" s="10"/>
      <c r="AL13" s="10"/>
      <c r="AM13" s="10"/>
      <c r="AN13" s="10"/>
      <c r="AP13" s="105">
        <v>-111.07457271844993</v>
      </c>
      <c r="AQ13" s="105">
        <v>-288.79388906796981</v>
      </c>
      <c r="AR13" s="105">
        <v>-288.79388906796981</v>
      </c>
      <c r="AS13" s="105">
        <v>-288.79388906796981</v>
      </c>
      <c r="AT13" s="105">
        <v>-288.79388906796981</v>
      </c>
      <c r="AU13" s="105">
        <v>-288.79388906796981</v>
      </c>
      <c r="AV13" s="105">
        <v>-111.07457271844993</v>
      </c>
      <c r="AW13" s="105">
        <v>-111.07457271844993</v>
      </c>
      <c r="AX13" s="105">
        <v>-111.07457271844993</v>
      </c>
      <c r="AY13" s="105">
        <v>-111.07457271844993</v>
      </c>
      <c r="AZ13" s="105">
        <v>-111.07457271844993</v>
      </c>
      <c r="BA13" s="105">
        <v>-111.07457271844993</v>
      </c>
      <c r="BC13" s="103">
        <v>0</v>
      </c>
      <c r="BD13" s="103">
        <v>0</v>
      </c>
      <c r="BE13" s="103">
        <v>0</v>
      </c>
      <c r="BF13" s="103">
        <v>0</v>
      </c>
      <c r="BG13" s="103">
        <v>0</v>
      </c>
      <c r="BH13" s="103">
        <v>0</v>
      </c>
      <c r="BI13" s="103">
        <v>0</v>
      </c>
      <c r="BJ13" s="103">
        <v>0</v>
      </c>
      <c r="BK13" s="103">
        <v>0</v>
      </c>
      <c r="BL13" s="103">
        <v>0</v>
      </c>
      <c r="BM13" s="103">
        <v>0</v>
      </c>
      <c r="BN13" s="103">
        <v>0</v>
      </c>
      <c r="BP13" s="105">
        <v>-93.972583606918789</v>
      </c>
      <c r="BQ13" s="105">
        <v>-244.32871737798885</v>
      </c>
      <c r="BR13" s="105">
        <v>-244.32871737798885</v>
      </c>
      <c r="BS13" s="105">
        <v>-244.32871737798885</v>
      </c>
      <c r="BT13" s="105">
        <v>-244.32871737798885</v>
      </c>
      <c r="BU13" s="105">
        <v>-244.32871737798885</v>
      </c>
      <c r="BV13" s="105">
        <v>-93.972583606918789</v>
      </c>
      <c r="BW13" s="105">
        <v>-93.972583606918789</v>
      </c>
      <c r="BX13" s="105">
        <v>-93.972583606918789</v>
      </c>
      <c r="BY13" s="105">
        <v>-93.972583606918789</v>
      </c>
      <c r="BZ13" s="105">
        <v>-93.972583606918789</v>
      </c>
      <c r="CA13" s="105">
        <v>-93.972583606918789</v>
      </c>
      <c r="CC13" s="103">
        <v>0</v>
      </c>
      <c r="CD13" s="103">
        <v>0</v>
      </c>
      <c r="CE13" s="103">
        <v>0</v>
      </c>
      <c r="CF13" s="103">
        <v>0</v>
      </c>
      <c r="CG13" s="103">
        <v>0</v>
      </c>
      <c r="CH13" s="103">
        <v>0</v>
      </c>
      <c r="CI13" s="103">
        <v>0</v>
      </c>
      <c r="CJ13" s="103">
        <v>0</v>
      </c>
      <c r="CK13" s="103">
        <v>0</v>
      </c>
      <c r="CL13" s="103">
        <v>0</v>
      </c>
      <c r="CM13" s="103">
        <v>0</v>
      </c>
      <c r="CN13" s="103">
        <v>0</v>
      </c>
      <c r="CP13" s="105">
        <v>-2221.4914543689983</v>
      </c>
      <c r="CQ13" s="105">
        <v>-2207.1406195737745</v>
      </c>
      <c r="CR13" s="105">
        <v>-2191.3374927376262</v>
      </c>
      <c r="CS13" s="105">
        <v>-2176.3487442873011</v>
      </c>
      <c r="CT13" s="105">
        <v>-2161.1795935396185</v>
      </c>
      <c r="CU13" s="104">
        <v>-2148.4502457336703</v>
      </c>
      <c r="CV13" s="104">
        <v>-2135.7958737862991</v>
      </c>
      <c r="CW13" s="104">
        <v>-2123.2160360896978</v>
      </c>
      <c r="CX13" s="104">
        <v>-2109.5364584857484</v>
      </c>
      <c r="CY13" s="104">
        <v>-2095.9510436931</v>
      </c>
      <c r="DA13" s="103">
        <v>0</v>
      </c>
      <c r="DB13" s="103">
        <v>0</v>
      </c>
      <c r="DC13" s="103">
        <v>0</v>
      </c>
      <c r="DD13" s="103">
        <v>0</v>
      </c>
      <c r="DE13" s="103">
        <v>0</v>
      </c>
      <c r="DF13" s="103">
        <v>0</v>
      </c>
      <c r="DG13" s="103">
        <v>0</v>
      </c>
      <c r="DH13" s="103">
        <v>0</v>
      </c>
      <c r="DI13" s="103">
        <v>0</v>
      </c>
      <c r="DJ13" s="103">
        <v>0</v>
      </c>
      <c r="DL13" s="104">
        <v>2443.141301647303</v>
      </c>
      <c r="DM13" s="104">
        <v>2427.3586088386614</v>
      </c>
      <c r="DN13" s="104">
        <v>2409.9787211993767</v>
      </c>
      <c r="DO13" s="104">
        <v>2393.4944667463728</v>
      </c>
      <c r="DP13" s="104">
        <v>2376.8118103131505</v>
      </c>
      <c r="DQ13" s="104">
        <v>2362.8123887504062</v>
      </c>
      <c r="DR13" s="104">
        <v>2348.8954237806661</v>
      </c>
      <c r="DS13" s="104">
        <v>2335.0604297345981</v>
      </c>
      <c r="DT13" s="104">
        <v>2320.0159689658794</v>
      </c>
      <c r="DU13" s="104">
        <v>2305.0750661257393</v>
      </c>
      <c r="DW13" s="103">
        <v>0</v>
      </c>
      <c r="DX13" s="103">
        <v>0</v>
      </c>
      <c r="DY13" s="103">
        <v>0</v>
      </c>
      <c r="DZ13" s="103">
        <v>0</v>
      </c>
      <c r="EA13" s="103">
        <v>0</v>
      </c>
      <c r="EB13" s="103">
        <v>0</v>
      </c>
      <c r="EC13" s="103">
        <v>0</v>
      </c>
      <c r="ED13" s="103">
        <v>0</v>
      </c>
      <c r="EE13" s="103">
        <v>0</v>
      </c>
      <c r="EF13" s="103">
        <v>0</v>
      </c>
    </row>
    <row r="14" spans="2:136" ht="69" x14ac:dyDescent="0.3">
      <c r="D14" s="10" t="s">
        <v>322</v>
      </c>
      <c r="E14" s="91">
        <v>50.53752121601287</v>
      </c>
      <c r="F14" s="91">
        <v>-3.578305966991274</v>
      </c>
      <c r="G14" s="10" t="s">
        <v>971</v>
      </c>
      <c r="I14" s="105">
        <f>VLOOKUP(D14,[1]Disposed!$A$83:$E$112,5,FALSE)</f>
        <v>3889</v>
      </c>
      <c r="J14" s="10" t="s">
        <v>294</v>
      </c>
      <c r="K14" s="124">
        <v>28.168316831683168</v>
      </c>
      <c r="L14" s="10" t="s">
        <v>294</v>
      </c>
      <c r="M14" s="97" t="s">
        <v>413</v>
      </c>
      <c r="N14" s="98" t="s">
        <v>959</v>
      </c>
      <c r="O14" s="97" t="s">
        <v>413</v>
      </c>
      <c r="P14" s="98" t="s">
        <v>962</v>
      </c>
      <c r="Q14" s="10" t="s">
        <v>297</v>
      </c>
      <c r="S14" s="101" t="s">
        <v>964</v>
      </c>
      <c r="T14" s="97" t="s">
        <v>252</v>
      </c>
      <c r="U14" s="97" t="s">
        <v>413</v>
      </c>
      <c r="W14" s="97" t="s">
        <v>299</v>
      </c>
      <c r="X14" s="97" t="s">
        <v>65</v>
      </c>
      <c r="Y14" s="97" t="s">
        <v>299</v>
      </c>
      <c r="Z14" s="97" t="s">
        <v>65</v>
      </c>
      <c r="AB14" s="10" t="s">
        <v>1061</v>
      </c>
      <c r="AC14" s="10"/>
      <c r="AE14" s="97" t="s">
        <v>966</v>
      </c>
      <c r="AG14" s="10" t="s">
        <v>1663</v>
      </c>
      <c r="AH14" s="10" t="s">
        <v>419</v>
      </c>
      <c r="AI14" s="105">
        <v>96</v>
      </c>
      <c r="AJ14" s="10" t="s">
        <v>304</v>
      </c>
      <c r="AK14" s="10" t="s">
        <v>396</v>
      </c>
      <c r="AL14" s="10" t="s">
        <v>1046</v>
      </c>
      <c r="AM14" s="105">
        <v>4</v>
      </c>
      <c r="AN14" s="10" t="s">
        <v>300</v>
      </c>
      <c r="AP14" s="105">
        <v>36.031386038703026</v>
      </c>
      <c r="AQ14" s="105">
        <v>93.681603700627861</v>
      </c>
      <c r="AR14" s="105">
        <v>93.681603700627861</v>
      </c>
      <c r="AS14" s="105">
        <v>93.681603700627861</v>
      </c>
      <c r="AT14" s="105">
        <v>93.681603700627861</v>
      </c>
      <c r="AU14" s="105">
        <v>93.681603700627861</v>
      </c>
      <c r="AV14" s="105">
        <v>36.031386038703026</v>
      </c>
      <c r="AW14" s="105">
        <v>36.031386038703026</v>
      </c>
      <c r="AX14" s="105">
        <v>36.031386038703026</v>
      </c>
      <c r="AY14" s="105">
        <v>36.031386038703026</v>
      </c>
      <c r="AZ14" s="105">
        <v>36.031386038703026</v>
      </c>
      <c r="BA14" s="105">
        <v>36.031386038703026</v>
      </c>
      <c r="BC14" s="103">
        <v>0</v>
      </c>
      <c r="BD14" s="103">
        <v>0</v>
      </c>
      <c r="BE14" s="103">
        <v>0</v>
      </c>
      <c r="BF14" s="103">
        <v>0</v>
      </c>
      <c r="BG14" s="103">
        <v>0</v>
      </c>
      <c r="BH14" s="103">
        <v>0</v>
      </c>
      <c r="BI14" s="103">
        <v>0</v>
      </c>
      <c r="BJ14" s="103">
        <v>0</v>
      </c>
      <c r="BK14" s="103">
        <v>0</v>
      </c>
      <c r="BL14" s="103">
        <v>0</v>
      </c>
      <c r="BM14" s="103">
        <v>0</v>
      </c>
      <c r="BN14" s="103">
        <v>0</v>
      </c>
      <c r="BP14" s="105">
        <v>61.329693068259353</v>
      </c>
      <c r="BQ14" s="105">
        <v>159.45720197747431</v>
      </c>
      <c r="BR14" s="105">
        <v>159.45720197747431</v>
      </c>
      <c r="BS14" s="105">
        <v>159.45720197747431</v>
      </c>
      <c r="BT14" s="105">
        <v>159.45720197747431</v>
      </c>
      <c r="BU14" s="105">
        <v>159.45720197747431</v>
      </c>
      <c r="BV14" s="105">
        <v>61.329693068259353</v>
      </c>
      <c r="BW14" s="105">
        <v>61.329693068259353</v>
      </c>
      <c r="BX14" s="105">
        <v>61.329693068259353</v>
      </c>
      <c r="BY14" s="105">
        <v>61.329693068259353</v>
      </c>
      <c r="BZ14" s="105">
        <v>61.329693068259353</v>
      </c>
      <c r="CA14" s="105">
        <v>61.329693068259353</v>
      </c>
      <c r="CC14" s="103">
        <v>0</v>
      </c>
      <c r="CD14" s="103">
        <v>0</v>
      </c>
      <c r="CE14" s="103">
        <v>0</v>
      </c>
      <c r="CF14" s="103">
        <v>0</v>
      </c>
      <c r="CG14" s="103">
        <v>0</v>
      </c>
      <c r="CH14" s="103">
        <v>0</v>
      </c>
      <c r="CI14" s="103">
        <v>0</v>
      </c>
      <c r="CJ14" s="103">
        <v>0</v>
      </c>
      <c r="CK14" s="103">
        <v>0</v>
      </c>
      <c r="CL14" s="103">
        <v>0</v>
      </c>
      <c r="CM14" s="103">
        <v>0</v>
      </c>
      <c r="CN14" s="103">
        <v>0</v>
      </c>
      <c r="CP14" s="105">
        <v>720.62772077406044</v>
      </c>
      <c r="CQ14" s="105">
        <v>715.97246569786</v>
      </c>
      <c r="CR14" s="105">
        <v>710.84610284346331</v>
      </c>
      <c r="CS14" s="105">
        <v>705.98391550001406</v>
      </c>
      <c r="CT14" s="105">
        <v>701.06320760897893</v>
      </c>
      <c r="CU14" s="104">
        <v>696.93394531616207</v>
      </c>
      <c r="CV14" s="104">
        <v>692.82900437824992</v>
      </c>
      <c r="CW14" s="104">
        <v>688.74824154246198</v>
      </c>
      <c r="CX14" s="104">
        <v>684.31073501480978</v>
      </c>
      <c r="CY14" s="104">
        <v>679.90377388131435</v>
      </c>
      <c r="DA14" s="103">
        <v>0</v>
      </c>
      <c r="DB14" s="103">
        <v>0</v>
      </c>
      <c r="DC14" s="103">
        <v>0</v>
      </c>
      <c r="DD14" s="103">
        <v>0</v>
      </c>
      <c r="DE14" s="103">
        <v>0</v>
      </c>
      <c r="DF14" s="103">
        <v>0</v>
      </c>
      <c r="DG14" s="103">
        <v>0</v>
      </c>
      <c r="DH14" s="103">
        <v>0</v>
      </c>
      <c r="DI14" s="103">
        <v>0</v>
      </c>
      <c r="DJ14" s="103">
        <v>0</v>
      </c>
      <c r="DL14" s="104">
        <v>3614.0438613651886</v>
      </c>
      <c r="DM14" s="104">
        <v>3590.6971380207697</v>
      </c>
      <c r="DN14" s="104">
        <v>3564.987746512541</v>
      </c>
      <c r="DO14" s="104">
        <v>3540.6032303263951</v>
      </c>
      <c r="DP14" s="104">
        <v>3515.92522581102</v>
      </c>
      <c r="DQ14" s="104">
        <v>3495.216426230993</v>
      </c>
      <c r="DR14" s="104">
        <v>3474.6296014804925</v>
      </c>
      <c r="DS14" s="104">
        <v>3454.1640331277722</v>
      </c>
      <c r="DT14" s="104">
        <v>3431.9093477143347</v>
      </c>
      <c r="DU14" s="104">
        <v>3409.8078515150542</v>
      </c>
      <c r="DW14" s="103">
        <v>0</v>
      </c>
      <c r="DX14" s="103">
        <v>0</v>
      </c>
      <c r="DY14" s="103">
        <v>0</v>
      </c>
      <c r="DZ14" s="103">
        <v>0</v>
      </c>
      <c r="EA14" s="103">
        <v>0</v>
      </c>
      <c r="EB14" s="103">
        <v>0</v>
      </c>
      <c r="EC14" s="103">
        <v>0</v>
      </c>
      <c r="ED14" s="103">
        <v>0</v>
      </c>
      <c r="EE14" s="103">
        <v>0</v>
      </c>
      <c r="EF14" s="103">
        <v>0</v>
      </c>
    </row>
    <row r="15" spans="2:136" ht="23" x14ac:dyDescent="0.3">
      <c r="D15" s="10" t="s">
        <v>325</v>
      </c>
      <c r="E15" s="91">
        <v>50.230088963947793</v>
      </c>
      <c r="F15" s="91">
        <v>-5.3201364634203383</v>
      </c>
      <c r="G15" s="10" t="s">
        <v>974</v>
      </c>
      <c r="I15" s="105">
        <f>VLOOKUP(D15,[1]Disposed!$A$83:$E$112,5,FALSE)</f>
        <v>1244.3216644444447</v>
      </c>
      <c r="J15" s="10" t="s">
        <v>294</v>
      </c>
      <c r="K15" s="124">
        <v>24.302777777777774</v>
      </c>
      <c r="L15" s="10" t="s">
        <v>294</v>
      </c>
      <c r="M15" s="97" t="s">
        <v>413</v>
      </c>
      <c r="N15" s="98" t="s">
        <v>418</v>
      </c>
      <c r="O15" s="97" t="s">
        <v>413</v>
      </c>
      <c r="P15" s="98" t="s">
        <v>962</v>
      </c>
      <c r="Q15" s="10" t="s">
        <v>297</v>
      </c>
      <c r="S15" s="101" t="s">
        <v>964</v>
      </c>
      <c r="T15" s="97" t="s">
        <v>252</v>
      </c>
      <c r="U15" s="97" t="s">
        <v>413</v>
      </c>
      <c r="W15" s="97" t="s">
        <v>299</v>
      </c>
      <c r="X15" s="97" t="s">
        <v>299</v>
      </c>
      <c r="Y15" s="97" t="s">
        <v>65</v>
      </c>
      <c r="Z15" s="97" t="s">
        <v>65</v>
      </c>
      <c r="AB15" s="10" t="s">
        <v>1061</v>
      </c>
      <c r="AC15" s="10"/>
      <c r="AE15" s="97"/>
      <c r="AG15" s="10" t="s">
        <v>1663</v>
      </c>
      <c r="AH15" s="10" t="s">
        <v>419</v>
      </c>
      <c r="AI15" s="10">
        <v>100</v>
      </c>
      <c r="AJ15" s="10" t="s">
        <v>304</v>
      </c>
      <c r="AK15" s="10"/>
      <c r="AL15" s="10"/>
      <c r="AM15" s="10"/>
      <c r="AN15" s="10"/>
      <c r="AP15" s="105">
        <v>0</v>
      </c>
      <c r="AQ15" s="105">
        <v>0</v>
      </c>
      <c r="AR15" s="105">
        <v>0</v>
      </c>
      <c r="AS15" s="105">
        <v>0</v>
      </c>
      <c r="AT15" s="105">
        <v>0</v>
      </c>
      <c r="AU15" s="105">
        <v>0</v>
      </c>
      <c r="AV15" s="105">
        <v>0</v>
      </c>
      <c r="AW15" s="105">
        <v>0</v>
      </c>
      <c r="AX15" s="105">
        <v>0</v>
      </c>
      <c r="AY15" s="105">
        <v>0</v>
      </c>
      <c r="AZ15" s="105">
        <v>0</v>
      </c>
      <c r="BA15" s="105">
        <v>0</v>
      </c>
      <c r="BC15" s="103">
        <v>0</v>
      </c>
      <c r="BD15" s="103">
        <v>0</v>
      </c>
      <c r="BE15" s="103">
        <v>0</v>
      </c>
      <c r="BF15" s="103">
        <v>0</v>
      </c>
      <c r="BG15" s="103">
        <v>0</v>
      </c>
      <c r="BH15" s="103">
        <v>0</v>
      </c>
      <c r="BI15" s="103">
        <v>0</v>
      </c>
      <c r="BJ15" s="103">
        <v>0</v>
      </c>
      <c r="BK15" s="103">
        <v>0</v>
      </c>
      <c r="BL15" s="103">
        <v>0</v>
      </c>
      <c r="BM15" s="103">
        <v>0</v>
      </c>
      <c r="BN15" s="103">
        <v>0</v>
      </c>
      <c r="BP15" s="105">
        <v>23.715820418229885</v>
      </c>
      <c r="BQ15" s="105">
        <v>61.661133087397701</v>
      </c>
      <c r="BR15" s="105">
        <v>61.661133087397701</v>
      </c>
      <c r="BS15" s="105">
        <v>61.661133087397701</v>
      </c>
      <c r="BT15" s="105">
        <v>61.661133087397701</v>
      </c>
      <c r="BU15" s="105">
        <v>61.661133087397701</v>
      </c>
      <c r="BV15" s="105">
        <v>23.715820418229885</v>
      </c>
      <c r="BW15" s="105">
        <v>23.715820418229885</v>
      </c>
      <c r="BX15" s="105">
        <v>23.715820418229885</v>
      </c>
      <c r="BY15" s="105">
        <v>23.715820418229885</v>
      </c>
      <c r="BZ15" s="105">
        <v>23.715820418229885</v>
      </c>
      <c r="CA15" s="105">
        <v>23.715820418229885</v>
      </c>
      <c r="CC15" s="103">
        <v>0</v>
      </c>
      <c r="CD15" s="103">
        <v>0</v>
      </c>
      <c r="CE15" s="103">
        <v>0</v>
      </c>
      <c r="CF15" s="103">
        <v>0</v>
      </c>
      <c r="CG15" s="103">
        <v>0</v>
      </c>
      <c r="CH15" s="103">
        <v>0</v>
      </c>
      <c r="CI15" s="103">
        <v>0</v>
      </c>
      <c r="CJ15" s="103">
        <v>0</v>
      </c>
      <c r="CK15" s="103">
        <v>0</v>
      </c>
      <c r="CL15" s="103">
        <v>0</v>
      </c>
      <c r="CM15" s="103">
        <v>0</v>
      </c>
      <c r="CN15" s="103">
        <v>0</v>
      </c>
      <c r="CP15" s="105">
        <v>205.57991119355415</v>
      </c>
      <c r="CQ15" s="105">
        <v>204.25186496724379</v>
      </c>
      <c r="CR15" s="105">
        <v>202.78942161407832</v>
      </c>
      <c r="CS15" s="105">
        <v>201.40234197023801</v>
      </c>
      <c r="CT15" s="105">
        <v>199.99856764670545</v>
      </c>
      <c r="CU15" s="104">
        <v>198.82057608326636</v>
      </c>
      <c r="CV15" s="104">
        <v>197.64952289013593</v>
      </c>
      <c r="CW15" s="104">
        <v>196.48536720031302</v>
      </c>
      <c r="CX15" s="104">
        <v>195.21944004877957</v>
      </c>
      <c r="CY15" s="104">
        <v>193.96222685486543</v>
      </c>
      <c r="DA15" s="103">
        <v>0</v>
      </c>
      <c r="DB15" s="103">
        <v>0</v>
      </c>
      <c r="DC15" s="103">
        <v>0</v>
      </c>
      <c r="DD15" s="103">
        <v>0</v>
      </c>
      <c r="DE15" s="103">
        <v>0</v>
      </c>
      <c r="DF15" s="103">
        <v>0</v>
      </c>
      <c r="DG15" s="103">
        <v>0</v>
      </c>
      <c r="DH15" s="103">
        <v>0</v>
      </c>
      <c r="DI15" s="103">
        <v>0</v>
      </c>
      <c r="DJ15" s="103">
        <v>0</v>
      </c>
      <c r="DL15" s="104">
        <v>1919.5464083645968</v>
      </c>
      <c r="DM15" s="104">
        <v>1907.1461385665616</v>
      </c>
      <c r="DN15" s="104">
        <v>1893.490972214425</v>
      </c>
      <c r="DO15" s="104">
        <v>1880.5394939644784</v>
      </c>
      <c r="DP15" s="104">
        <v>1867.4321336915459</v>
      </c>
      <c r="DQ15" s="104">
        <v>1856.4329584241027</v>
      </c>
      <c r="DR15" s="104">
        <v>1845.4985682989848</v>
      </c>
      <c r="DS15" s="104">
        <v>1834.6285817317037</v>
      </c>
      <c r="DT15" s="104">
        <v>1822.8083318694037</v>
      </c>
      <c r="DU15" s="104">
        <v>1811.0694462121646</v>
      </c>
      <c r="DW15" s="103">
        <v>0</v>
      </c>
      <c r="DX15" s="103">
        <v>0</v>
      </c>
      <c r="DY15" s="103">
        <v>0</v>
      </c>
      <c r="DZ15" s="103">
        <v>0</v>
      </c>
      <c r="EA15" s="103">
        <v>0</v>
      </c>
      <c r="EB15" s="103">
        <v>0</v>
      </c>
      <c r="EC15" s="103">
        <v>0</v>
      </c>
      <c r="ED15" s="103">
        <v>0</v>
      </c>
      <c r="EE15" s="103">
        <v>0</v>
      </c>
      <c r="EF15" s="103">
        <v>0</v>
      </c>
    </row>
    <row r="16" spans="2:136" ht="23" x14ac:dyDescent="0.3">
      <c r="D16" s="10" t="s">
        <v>327</v>
      </c>
      <c r="E16" s="91">
        <v>50.392134950058143</v>
      </c>
      <c r="F16" s="91">
        <v>-4.1752528390825931</v>
      </c>
      <c r="G16" s="10" t="s">
        <v>976</v>
      </c>
      <c r="I16" s="105">
        <f>VLOOKUP(D16,[1]Disposed!$A$83:$E$112,5,FALSE)</f>
        <v>975.74864210526414</v>
      </c>
      <c r="J16" s="10" t="s">
        <v>294</v>
      </c>
      <c r="K16" s="124">
        <v>27.776315789473685</v>
      </c>
      <c r="L16" s="10" t="s">
        <v>294</v>
      </c>
      <c r="M16" s="97" t="s">
        <v>413</v>
      </c>
      <c r="N16" s="98" t="s">
        <v>418</v>
      </c>
      <c r="O16" s="97" t="s">
        <v>413</v>
      </c>
      <c r="P16" s="98" t="s">
        <v>962</v>
      </c>
      <c r="Q16" s="10" t="s">
        <v>297</v>
      </c>
      <c r="S16" s="101" t="s">
        <v>964</v>
      </c>
      <c r="T16" s="97" t="s">
        <v>252</v>
      </c>
      <c r="U16" s="97" t="s">
        <v>413</v>
      </c>
      <c r="W16" s="97" t="s">
        <v>299</v>
      </c>
      <c r="X16" s="97" t="s">
        <v>65</v>
      </c>
      <c r="Y16" s="97" t="s">
        <v>299</v>
      </c>
      <c r="Z16" s="97" t="s">
        <v>65</v>
      </c>
      <c r="AB16" s="10" t="s">
        <v>1061</v>
      </c>
      <c r="AC16" s="10"/>
      <c r="AE16" s="97"/>
      <c r="AG16" s="10" t="s">
        <v>1664</v>
      </c>
      <c r="AH16" s="10" t="s">
        <v>419</v>
      </c>
      <c r="AI16" s="10">
        <v>86</v>
      </c>
      <c r="AJ16" s="10" t="s">
        <v>304</v>
      </c>
      <c r="AK16" s="10" t="s">
        <v>396</v>
      </c>
      <c r="AL16" s="10" t="s">
        <v>1046</v>
      </c>
      <c r="AM16" s="105">
        <v>9</v>
      </c>
      <c r="AN16" s="10" t="s">
        <v>300</v>
      </c>
      <c r="AP16" s="105">
        <v>58.444539305181507</v>
      </c>
      <c r="AQ16" s="105">
        <v>151.9558021934719</v>
      </c>
      <c r="AR16" s="105">
        <v>151.9558021934719</v>
      </c>
      <c r="AS16" s="105">
        <v>151.9558021934719</v>
      </c>
      <c r="AT16" s="105">
        <v>151.9558021934719</v>
      </c>
      <c r="AU16" s="105">
        <v>151.9558021934719</v>
      </c>
      <c r="AV16" s="105">
        <v>58.444539305181507</v>
      </c>
      <c r="AW16" s="105">
        <v>58.444539305181507</v>
      </c>
      <c r="AX16" s="105">
        <v>58.444539305181507</v>
      </c>
      <c r="AY16" s="105">
        <v>58.444539305181507</v>
      </c>
      <c r="AZ16" s="105">
        <v>58.444539305181507</v>
      </c>
      <c r="BA16" s="105">
        <v>58.444539305181507</v>
      </c>
      <c r="BC16" s="103">
        <v>0</v>
      </c>
      <c r="BD16" s="103">
        <v>0</v>
      </c>
      <c r="BE16" s="103">
        <v>0</v>
      </c>
      <c r="BF16" s="103">
        <v>0</v>
      </c>
      <c r="BG16" s="103">
        <v>0</v>
      </c>
      <c r="BH16" s="103">
        <v>0</v>
      </c>
      <c r="BI16" s="103">
        <v>0</v>
      </c>
      <c r="BJ16" s="103">
        <v>0</v>
      </c>
      <c r="BK16" s="103">
        <v>0</v>
      </c>
      <c r="BL16" s="103">
        <v>0</v>
      </c>
      <c r="BM16" s="103">
        <v>0</v>
      </c>
      <c r="BN16" s="103">
        <v>0</v>
      </c>
      <c r="BP16" s="105">
        <v>70.530859657187804</v>
      </c>
      <c r="BQ16" s="105">
        <v>183.38023510868828</v>
      </c>
      <c r="BR16" s="105">
        <v>183.38023510868828</v>
      </c>
      <c r="BS16" s="105">
        <v>183.38023510868828</v>
      </c>
      <c r="BT16" s="105">
        <v>183.38023510868828</v>
      </c>
      <c r="BU16" s="105">
        <v>183.38023510868828</v>
      </c>
      <c r="BV16" s="105">
        <v>70.530859657187804</v>
      </c>
      <c r="BW16" s="105">
        <v>70.530859657187804</v>
      </c>
      <c r="BX16" s="105">
        <v>70.530859657187804</v>
      </c>
      <c r="BY16" s="105">
        <v>70.530859657187804</v>
      </c>
      <c r="BZ16" s="105">
        <v>70.530859657187804</v>
      </c>
      <c r="CA16" s="105">
        <v>70.530859657187804</v>
      </c>
      <c r="CC16" s="103">
        <v>0</v>
      </c>
      <c r="CD16" s="103">
        <v>0</v>
      </c>
      <c r="CE16" s="103">
        <v>0</v>
      </c>
      <c r="CF16" s="103">
        <v>0</v>
      </c>
      <c r="CG16" s="103">
        <v>0</v>
      </c>
      <c r="CH16" s="103">
        <v>0</v>
      </c>
      <c r="CI16" s="103">
        <v>0</v>
      </c>
      <c r="CJ16" s="103">
        <v>0</v>
      </c>
      <c r="CK16" s="103">
        <v>0</v>
      </c>
      <c r="CL16" s="103">
        <v>0</v>
      </c>
      <c r="CM16" s="103">
        <v>0</v>
      </c>
      <c r="CN16" s="103">
        <v>0</v>
      </c>
      <c r="CP16" s="105">
        <v>1168.89078610363</v>
      </c>
      <c r="CQ16" s="105">
        <v>1161.3397516254006</v>
      </c>
      <c r="CR16" s="105">
        <v>1153.0245590037628</v>
      </c>
      <c r="CS16" s="105">
        <v>1145.137871020177</v>
      </c>
      <c r="CT16" s="105">
        <v>1137.1562600591665</v>
      </c>
      <c r="CU16" s="104">
        <v>1130.458409687418</v>
      </c>
      <c r="CV16" s="104">
        <v>1123.8000096543592</v>
      </c>
      <c r="CW16" s="104">
        <v>1117.180827597495</v>
      </c>
      <c r="CX16" s="104">
        <v>1109.9829911225454</v>
      </c>
      <c r="CY16" s="104">
        <v>1102.8347006597162</v>
      </c>
      <c r="DA16" s="103">
        <v>0</v>
      </c>
      <c r="DB16" s="103">
        <v>0</v>
      </c>
      <c r="DC16" s="103">
        <v>0</v>
      </c>
      <c r="DD16" s="103">
        <v>0</v>
      </c>
      <c r="DE16" s="103">
        <v>0</v>
      </c>
      <c r="DF16" s="103">
        <v>0</v>
      </c>
      <c r="DG16" s="103">
        <v>0</v>
      </c>
      <c r="DH16" s="103">
        <v>0</v>
      </c>
      <c r="DI16" s="103">
        <v>0</v>
      </c>
      <c r="DJ16" s="103">
        <v>0</v>
      </c>
      <c r="DL16" s="104">
        <v>1726.6171931437557</v>
      </c>
      <c r="DM16" s="104">
        <v>1715.463246076047</v>
      </c>
      <c r="DN16" s="104">
        <v>1703.1805292341426</v>
      </c>
      <c r="DO16" s="104">
        <v>1691.530774414181</v>
      </c>
      <c r="DP16" s="104">
        <v>1679.7408049165142</v>
      </c>
      <c r="DQ16" s="104">
        <v>1669.847131575556</v>
      </c>
      <c r="DR16" s="104">
        <v>1660.011731970576</v>
      </c>
      <c r="DS16" s="104">
        <v>1650.2342628692693</v>
      </c>
      <c r="DT16" s="104">
        <v>1639.6020392613543</v>
      </c>
      <c r="DU16" s="104">
        <v>1629.0430021285113</v>
      </c>
      <c r="DW16" s="103">
        <v>0</v>
      </c>
      <c r="DX16" s="103">
        <v>0</v>
      </c>
      <c r="DY16" s="103">
        <v>0</v>
      </c>
      <c r="DZ16" s="103">
        <v>0</v>
      </c>
      <c r="EA16" s="103">
        <v>0</v>
      </c>
      <c r="EB16" s="103">
        <v>0</v>
      </c>
      <c r="EC16" s="103">
        <v>0</v>
      </c>
      <c r="ED16" s="103">
        <v>0</v>
      </c>
      <c r="EE16" s="103">
        <v>0</v>
      </c>
      <c r="EF16" s="103">
        <v>0</v>
      </c>
    </row>
    <row r="17" spans="4:136" ht="23" x14ac:dyDescent="0.3">
      <c r="D17" s="10" t="s">
        <v>329</v>
      </c>
      <c r="E17" s="91">
        <v>50.366891168916723</v>
      </c>
      <c r="F17" s="91">
        <v>-4.1136308203431362</v>
      </c>
      <c r="G17" s="10" t="s">
        <v>978</v>
      </c>
      <c r="I17" s="105">
        <f>VLOOKUP(D17,[1]Disposed!$A$83:$E$112,5,FALSE)</f>
        <v>4062</v>
      </c>
      <c r="J17" s="10" t="s">
        <v>294</v>
      </c>
      <c r="K17" s="124">
        <v>33.376666666666665</v>
      </c>
      <c r="L17" s="10" t="s">
        <v>294</v>
      </c>
      <c r="M17" s="97" t="s">
        <v>252</v>
      </c>
      <c r="N17" s="98" t="s">
        <v>418</v>
      </c>
      <c r="O17" s="97" t="s">
        <v>413</v>
      </c>
      <c r="P17" s="98" t="s">
        <v>962</v>
      </c>
      <c r="Q17" s="10" t="s">
        <v>297</v>
      </c>
      <c r="S17" s="101" t="s">
        <v>964</v>
      </c>
      <c r="T17" s="97" t="s">
        <v>252</v>
      </c>
      <c r="U17" s="97" t="s">
        <v>252</v>
      </c>
      <c r="W17" s="97" t="s">
        <v>299</v>
      </c>
      <c r="X17" s="97" t="s">
        <v>299</v>
      </c>
      <c r="Y17" s="97" t="s">
        <v>65</v>
      </c>
      <c r="Z17" s="97" t="s">
        <v>65</v>
      </c>
      <c r="AB17" s="10" t="s">
        <v>1061</v>
      </c>
      <c r="AC17" s="10"/>
      <c r="AE17" s="97"/>
      <c r="AG17" s="10" t="s">
        <v>1663</v>
      </c>
      <c r="AH17" s="10" t="s">
        <v>419</v>
      </c>
      <c r="AI17" s="10">
        <v>87</v>
      </c>
      <c r="AJ17" s="10" t="s">
        <v>304</v>
      </c>
      <c r="AK17" s="10" t="s">
        <v>396</v>
      </c>
      <c r="AL17" s="10" t="s">
        <v>1046</v>
      </c>
      <c r="AM17" s="105">
        <v>5</v>
      </c>
      <c r="AN17" s="10" t="s">
        <v>300</v>
      </c>
      <c r="AP17" s="105">
        <v>60.1932614523392</v>
      </c>
      <c r="AQ17" s="105">
        <v>156.50247977608191</v>
      </c>
      <c r="AR17" s="105">
        <v>156.50247977608191</v>
      </c>
      <c r="AS17" s="105">
        <v>156.50247977608191</v>
      </c>
      <c r="AT17" s="105">
        <v>156.50247977608191</v>
      </c>
      <c r="AU17" s="105">
        <v>156.50247977608191</v>
      </c>
      <c r="AV17" s="105">
        <v>60.1932614523392</v>
      </c>
      <c r="AW17" s="105">
        <v>60.1932614523392</v>
      </c>
      <c r="AX17" s="105">
        <v>60.1932614523392</v>
      </c>
      <c r="AY17" s="105">
        <v>60.1932614523392</v>
      </c>
      <c r="AZ17" s="105">
        <v>60.1932614523392</v>
      </c>
      <c r="BA17" s="105">
        <v>60.1932614523392</v>
      </c>
      <c r="BC17" s="103">
        <v>0</v>
      </c>
      <c r="BD17" s="103">
        <v>0</v>
      </c>
      <c r="BE17" s="103">
        <v>0</v>
      </c>
      <c r="BF17" s="103">
        <v>0</v>
      </c>
      <c r="BG17" s="103">
        <v>0</v>
      </c>
      <c r="BH17" s="103">
        <v>0</v>
      </c>
      <c r="BI17" s="103">
        <v>0</v>
      </c>
      <c r="BJ17" s="103">
        <v>0</v>
      </c>
      <c r="BK17" s="103">
        <v>0</v>
      </c>
      <c r="BL17" s="103">
        <v>0</v>
      </c>
      <c r="BM17" s="103">
        <v>0</v>
      </c>
      <c r="BN17" s="103">
        <v>0</v>
      </c>
      <c r="BP17" s="105">
        <v>89.935164479464177</v>
      </c>
      <c r="BQ17" s="105">
        <v>233.83142764660687</v>
      </c>
      <c r="BR17" s="105">
        <v>233.83142764660687</v>
      </c>
      <c r="BS17" s="105">
        <v>233.83142764660687</v>
      </c>
      <c r="BT17" s="105">
        <v>233.83142764660687</v>
      </c>
      <c r="BU17" s="105">
        <v>233.83142764660687</v>
      </c>
      <c r="BV17" s="105">
        <v>89.935164479464177</v>
      </c>
      <c r="BW17" s="105">
        <v>89.935164479464177</v>
      </c>
      <c r="BX17" s="105">
        <v>89.935164479464177</v>
      </c>
      <c r="BY17" s="105">
        <v>89.935164479464177</v>
      </c>
      <c r="BZ17" s="105">
        <v>89.935164479464177</v>
      </c>
      <c r="CA17" s="105">
        <v>89.935164479464177</v>
      </c>
      <c r="CC17" s="103">
        <v>0</v>
      </c>
      <c r="CD17" s="103">
        <v>0</v>
      </c>
      <c r="CE17" s="103">
        <v>0</v>
      </c>
      <c r="CF17" s="103">
        <v>0</v>
      </c>
      <c r="CG17" s="103">
        <v>0</v>
      </c>
      <c r="CH17" s="103">
        <v>0</v>
      </c>
      <c r="CI17" s="103">
        <v>0</v>
      </c>
      <c r="CJ17" s="103">
        <v>0</v>
      </c>
      <c r="CK17" s="103">
        <v>0</v>
      </c>
      <c r="CL17" s="103">
        <v>0</v>
      </c>
      <c r="CM17" s="103">
        <v>0</v>
      </c>
      <c r="CN17" s="103">
        <v>0</v>
      </c>
      <c r="CP17" s="105">
        <v>1203.865229046784</v>
      </c>
      <c r="CQ17" s="105">
        <v>1196.0882596671418</v>
      </c>
      <c r="CR17" s="105">
        <v>1187.524267727925</v>
      </c>
      <c r="CS17" s="105">
        <v>1179.401601736666</v>
      </c>
      <c r="CT17" s="105">
        <v>1171.1811725725613</v>
      </c>
      <c r="CU17" s="104">
        <v>1164.282915466109</v>
      </c>
      <c r="CV17" s="104">
        <v>1157.4252890940136</v>
      </c>
      <c r="CW17" s="104">
        <v>1150.6080541412498</v>
      </c>
      <c r="CX17" s="104">
        <v>1143.1948508209969</v>
      </c>
      <c r="CY17" s="104">
        <v>1135.8326759817096</v>
      </c>
      <c r="DA17" s="103">
        <v>0</v>
      </c>
      <c r="DB17" s="103">
        <v>0</v>
      </c>
      <c r="DC17" s="103">
        <v>0</v>
      </c>
      <c r="DD17" s="103">
        <v>0</v>
      </c>
      <c r="DE17" s="103">
        <v>0</v>
      </c>
      <c r="DF17" s="103">
        <v>0</v>
      </c>
      <c r="DG17" s="103">
        <v>0</v>
      </c>
      <c r="DH17" s="103">
        <v>0</v>
      </c>
      <c r="DI17" s="103">
        <v>0</v>
      </c>
      <c r="DJ17" s="103">
        <v>0</v>
      </c>
      <c r="DL17" s="104">
        <v>4248.8432895892829</v>
      </c>
      <c r="DM17" s="104">
        <v>4221.3957619385365</v>
      </c>
      <c r="DN17" s="104">
        <v>4191.1705682830561</v>
      </c>
      <c r="DO17" s="104">
        <v>4162.5029615960002</v>
      </c>
      <c r="DP17" s="104">
        <v>4133.4903159536761</v>
      </c>
      <c r="DQ17" s="104">
        <v>4109.1440579927093</v>
      </c>
      <c r="DR17" s="104">
        <v>4084.9411994911325</v>
      </c>
      <c r="DS17" s="104">
        <v>4060.8808958261297</v>
      </c>
      <c r="DT17" s="104">
        <v>4034.7172203401642</v>
      </c>
      <c r="DU17" s="104">
        <v>4008.7336414411734</v>
      </c>
      <c r="DW17" s="103">
        <v>0</v>
      </c>
      <c r="DX17" s="103">
        <v>0</v>
      </c>
      <c r="DY17" s="103">
        <v>0</v>
      </c>
      <c r="DZ17" s="103">
        <v>0</v>
      </c>
      <c r="EA17" s="103">
        <v>0</v>
      </c>
      <c r="EB17" s="103">
        <v>0</v>
      </c>
      <c r="EC17" s="103">
        <v>0</v>
      </c>
      <c r="ED17" s="103">
        <v>0</v>
      </c>
      <c r="EE17" s="103">
        <v>0</v>
      </c>
      <c r="EF17" s="103">
        <v>0</v>
      </c>
    </row>
    <row r="18" spans="4:136" ht="23" x14ac:dyDescent="0.3">
      <c r="D18" s="10" t="s">
        <v>335</v>
      </c>
      <c r="E18" s="91">
        <v>51.026535338855872</v>
      </c>
      <c r="F18" s="91">
        <v>-4.2520183649032912</v>
      </c>
      <c r="G18" s="10" t="s">
        <v>984</v>
      </c>
      <c r="I18" s="105">
        <f>VLOOKUP(D18,[1]Disposed!$A$83:$E$112,5,FALSE)</f>
        <v>960.48394933333282</v>
      </c>
      <c r="J18" s="10" t="s">
        <v>294</v>
      </c>
      <c r="K18" s="124">
        <v>30.736666666666665</v>
      </c>
      <c r="L18" s="10" t="s">
        <v>294</v>
      </c>
      <c r="M18" s="97" t="s">
        <v>252</v>
      </c>
      <c r="N18" s="98" t="s">
        <v>418</v>
      </c>
      <c r="O18" s="97" t="s">
        <v>413</v>
      </c>
      <c r="P18" s="98" t="s">
        <v>962</v>
      </c>
      <c r="Q18" s="10" t="s">
        <v>297</v>
      </c>
      <c r="S18" s="101" t="s">
        <v>964</v>
      </c>
      <c r="T18" s="97" t="s">
        <v>252</v>
      </c>
      <c r="U18" s="97" t="s">
        <v>252</v>
      </c>
      <c r="W18" s="97" t="s">
        <v>299</v>
      </c>
      <c r="X18" s="97" t="s">
        <v>299</v>
      </c>
      <c r="Y18" s="97" t="s">
        <v>65</v>
      </c>
      <c r="Z18" s="97" t="s">
        <v>65</v>
      </c>
      <c r="AB18" s="10" t="s">
        <v>1061</v>
      </c>
      <c r="AC18" s="10"/>
      <c r="AE18" s="97"/>
      <c r="AG18" s="10" t="s">
        <v>1663</v>
      </c>
      <c r="AH18" s="10" t="s">
        <v>419</v>
      </c>
      <c r="AI18" s="10">
        <v>80</v>
      </c>
      <c r="AJ18" s="10" t="s">
        <v>304</v>
      </c>
      <c r="AK18" s="10" t="s">
        <v>396</v>
      </c>
      <c r="AL18" s="10" t="s">
        <v>1046</v>
      </c>
      <c r="AM18" s="10">
        <v>19</v>
      </c>
      <c r="AN18" s="10" t="s">
        <v>300</v>
      </c>
      <c r="AP18" s="105">
        <v>0</v>
      </c>
      <c r="AQ18" s="105">
        <v>0</v>
      </c>
      <c r="AR18" s="105">
        <v>0</v>
      </c>
      <c r="AS18" s="105">
        <v>0</v>
      </c>
      <c r="AT18" s="105">
        <v>0</v>
      </c>
      <c r="AU18" s="105">
        <v>0</v>
      </c>
      <c r="AV18" s="105">
        <v>0</v>
      </c>
      <c r="AW18" s="105">
        <v>0</v>
      </c>
      <c r="AX18" s="105">
        <v>0</v>
      </c>
      <c r="AY18" s="105">
        <v>0</v>
      </c>
      <c r="AZ18" s="105">
        <v>0</v>
      </c>
      <c r="BA18" s="105">
        <v>0</v>
      </c>
      <c r="BC18" s="103">
        <v>0</v>
      </c>
      <c r="BD18" s="103">
        <v>0</v>
      </c>
      <c r="BE18" s="103">
        <v>0</v>
      </c>
      <c r="BF18" s="103">
        <v>0</v>
      </c>
      <c r="BG18" s="103">
        <v>0</v>
      </c>
      <c r="BH18" s="103">
        <v>0</v>
      </c>
      <c r="BI18" s="103">
        <v>0</v>
      </c>
      <c r="BJ18" s="103">
        <v>0</v>
      </c>
      <c r="BK18" s="103">
        <v>0</v>
      </c>
      <c r="BL18" s="103">
        <v>0</v>
      </c>
      <c r="BM18" s="103">
        <v>0</v>
      </c>
      <c r="BN18" s="103">
        <v>0</v>
      </c>
      <c r="BP18" s="105">
        <v>12.971392517580519</v>
      </c>
      <c r="BQ18" s="105">
        <v>33.725620545709347</v>
      </c>
      <c r="BR18" s="105">
        <v>33.725620545709347</v>
      </c>
      <c r="BS18" s="105">
        <v>33.725620545709347</v>
      </c>
      <c r="BT18" s="105">
        <v>33.725620545709347</v>
      </c>
      <c r="BU18" s="105">
        <v>33.725620545709347</v>
      </c>
      <c r="BV18" s="105">
        <v>12.971392517580519</v>
      </c>
      <c r="BW18" s="105">
        <v>12.971392517580519</v>
      </c>
      <c r="BX18" s="105">
        <v>12.971392517580519</v>
      </c>
      <c r="BY18" s="105">
        <v>12.971392517580519</v>
      </c>
      <c r="BZ18" s="105">
        <v>12.971392517580519</v>
      </c>
      <c r="CA18" s="105">
        <v>12.971392517580519</v>
      </c>
      <c r="CC18" s="103">
        <v>0</v>
      </c>
      <c r="CD18" s="103">
        <v>0</v>
      </c>
      <c r="CE18" s="103">
        <v>0</v>
      </c>
      <c r="CF18" s="103">
        <v>0</v>
      </c>
      <c r="CG18" s="103">
        <v>0</v>
      </c>
      <c r="CH18" s="103">
        <v>0</v>
      </c>
      <c r="CI18" s="103">
        <v>0</v>
      </c>
      <c r="CJ18" s="103">
        <v>0</v>
      </c>
      <c r="CK18" s="103">
        <v>0</v>
      </c>
      <c r="CL18" s="103">
        <v>0</v>
      </c>
      <c r="CM18" s="103">
        <v>0</v>
      </c>
      <c r="CN18" s="103">
        <v>0</v>
      </c>
      <c r="CP18" s="105">
        <v>135.50575130238485</v>
      </c>
      <c r="CQ18" s="105">
        <v>134.63038414897144</v>
      </c>
      <c r="CR18" s="105">
        <v>133.66643059846481</v>
      </c>
      <c r="CS18" s="105">
        <v>132.75215221317131</v>
      </c>
      <c r="CT18" s="105">
        <v>131.8268697122455</v>
      </c>
      <c r="CU18" s="104">
        <v>131.05040944964037</v>
      </c>
      <c r="CV18" s="104">
        <v>130.27852253798198</v>
      </c>
      <c r="CW18" s="104">
        <v>129.51118204023328</v>
      </c>
      <c r="CX18" s="104">
        <v>128.6767599959455</v>
      </c>
      <c r="CY18" s="104">
        <v>127.84808166157161</v>
      </c>
      <c r="DA18" s="103">
        <v>0</v>
      </c>
      <c r="DB18" s="103">
        <v>0</v>
      </c>
      <c r="DC18" s="103">
        <v>0</v>
      </c>
      <c r="DD18" s="103">
        <v>0</v>
      </c>
      <c r="DE18" s="103">
        <v>0</v>
      </c>
      <c r="DF18" s="103">
        <v>0</v>
      </c>
      <c r="DG18" s="103">
        <v>0</v>
      </c>
      <c r="DH18" s="103">
        <v>0</v>
      </c>
      <c r="DI18" s="103">
        <v>0</v>
      </c>
      <c r="DJ18" s="103">
        <v>0</v>
      </c>
      <c r="DL18" s="104">
        <v>885.15785035161059</v>
      </c>
      <c r="DM18" s="104">
        <v>879.43973063833914</v>
      </c>
      <c r="DN18" s="104">
        <v>873.14294216696862</v>
      </c>
      <c r="DO18" s="104">
        <v>867.17064444254652</v>
      </c>
      <c r="DP18" s="104">
        <v>861.12646505078192</v>
      </c>
      <c r="DQ18" s="104">
        <v>856.05443017163282</v>
      </c>
      <c r="DR18" s="104">
        <v>851.01226957792187</v>
      </c>
      <c r="DS18" s="104">
        <v>845.99980731010794</v>
      </c>
      <c r="DT18" s="104">
        <v>840.54915140872424</v>
      </c>
      <c r="DU18" s="104">
        <v>835.13601487365202</v>
      </c>
      <c r="DW18" s="103">
        <v>0</v>
      </c>
      <c r="DX18" s="103">
        <v>0</v>
      </c>
      <c r="DY18" s="103">
        <v>0</v>
      </c>
      <c r="DZ18" s="103">
        <v>0</v>
      </c>
      <c r="EA18" s="103">
        <v>0</v>
      </c>
      <c r="EB18" s="103">
        <v>0</v>
      </c>
      <c r="EC18" s="103">
        <v>0</v>
      </c>
      <c r="ED18" s="103">
        <v>0</v>
      </c>
      <c r="EE18" s="103">
        <v>0</v>
      </c>
      <c r="EF18" s="103">
        <v>0</v>
      </c>
    </row>
    <row r="19" spans="4:136" ht="23" x14ac:dyDescent="0.3">
      <c r="D19" s="88" t="s">
        <v>1660</v>
      </c>
      <c r="E19" s="91">
        <v>50.691732538906805</v>
      </c>
      <c r="F19" s="91">
        <v>-3.4909109773402007</v>
      </c>
      <c r="G19" s="10" t="s">
        <v>985</v>
      </c>
      <c r="I19" s="105">
        <f>VLOOKUP(D19,[1]Disposed!$A$83:$E$112,5,FALSE)</f>
        <v>1791.3005981707317</v>
      </c>
      <c r="J19" s="10" t="s">
        <v>294</v>
      </c>
      <c r="K19" s="124">
        <v>21.054878048780481</v>
      </c>
      <c r="L19" s="10" t="s">
        <v>294</v>
      </c>
      <c r="M19" s="97" t="s">
        <v>413</v>
      </c>
      <c r="N19" s="98" t="s">
        <v>418</v>
      </c>
      <c r="O19" s="97" t="s">
        <v>413</v>
      </c>
      <c r="P19" s="98" t="s">
        <v>962</v>
      </c>
      <c r="Q19" s="10" t="s">
        <v>302</v>
      </c>
      <c r="S19" s="101" t="s">
        <v>964</v>
      </c>
      <c r="T19" s="97" t="s">
        <v>252</v>
      </c>
      <c r="U19" s="97" t="s">
        <v>413</v>
      </c>
      <c r="W19" s="97" t="s">
        <v>299</v>
      </c>
      <c r="X19" s="97" t="s">
        <v>65</v>
      </c>
      <c r="Y19" s="97" t="s">
        <v>299</v>
      </c>
      <c r="Z19" s="97" t="s">
        <v>65</v>
      </c>
      <c r="AB19" s="10" t="s">
        <v>1672</v>
      </c>
      <c r="AC19" s="10">
        <v>2027</v>
      </c>
      <c r="AE19" s="98"/>
      <c r="AG19" s="10" t="s">
        <v>1665</v>
      </c>
      <c r="AH19" s="10" t="s">
        <v>419</v>
      </c>
      <c r="AI19" s="105">
        <v>92</v>
      </c>
      <c r="AJ19" s="10" t="s">
        <v>304</v>
      </c>
      <c r="AK19" s="10"/>
      <c r="AL19" s="10"/>
      <c r="AM19" s="10"/>
      <c r="AN19" s="10"/>
      <c r="AP19" s="105">
        <v>90.225698800000018</v>
      </c>
      <c r="AQ19" s="105">
        <v>234.58681688000004</v>
      </c>
      <c r="AR19" s="105">
        <v>234.58681688000004</v>
      </c>
      <c r="AS19" s="105">
        <v>234.58681688000004</v>
      </c>
      <c r="AT19" s="105">
        <v>234.58681688000004</v>
      </c>
      <c r="AU19" s="105">
        <v>234.58681688000004</v>
      </c>
      <c r="AV19" s="105">
        <v>90.225698800000018</v>
      </c>
      <c r="AW19" s="105">
        <v>90.225698800000018</v>
      </c>
      <c r="AX19" s="105">
        <v>90.225698800000018</v>
      </c>
      <c r="AY19" s="105">
        <v>90.225698800000018</v>
      </c>
      <c r="AZ19" s="105">
        <v>90.225698800000018</v>
      </c>
      <c r="BA19" s="105">
        <v>90.225698800000018</v>
      </c>
      <c r="BC19" s="103">
        <v>0</v>
      </c>
      <c r="BD19" s="103">
        <v>0</v>
      </c>
      <c r="BE19" s="103">
        <v>0</v>
      </c>
      <c r="BF19" s="103">
        <v>0</v>
      </c>
      <c r="BG19" s="103">
        <v>0</v>
      </c>
      <c r="BH19" s="103">
        <v>0</v>
      </c>
      <c r="BI19" s="103">
        <v>0</v>
      </c>
      <c r="BJ19" s="103">
        <v>0</v>
      </c>
      <c r="BK19" s="103">
        <v>0</v>
      </c>
      <c r="BL19" s="103">
        <v>0</v>
      </c>
      <c r="BM19" s="103">
        <v>0</v>
      </c>
      <c r="BN19" s="103">
        <v>0</v>
      </c>
      <c r="BP19" s="105">
        <v>134.37058000000002</v>
      </c>
      <c r="BQ19" s="105">
        <v>349.36350800000008</v>
      </c>
      <c r="BR19" s="105">
        <v>349.36350800000008</v>
      </c>
      <c r="BS19" s="105">
        <v>349.36350800000008</v>
      </c>
      <c r="BT19" s="105">
        <v>349.36350800000008</v>
      </c>
      <c r="BU19" s="105">
        <v>349.36350800000008</v>
      </c>
      <c r="BV19" s="105">
        <v>134.37058000000002</v>
      </c>
      <c r="BW19" s="105">
        <v>134.37058000000002</v>
      </c>
      <c r="BX19" s="105">
        <v>134.37058000000002</v>
      </c>
      <c r="BY19" s="105">
        <v>134.37058000000002</v>
      </c>
      <c r="BZ19" s="105">
        <v>134.37058000000002</v>
      </c>
      <c r="CA19" s="105">
        <v>134.37058000000002</v>
      </c>
      <c r="CC19" s="103">
        <v>0</v>
      </c>
      <c r="CD19" s="103">
        <v>0</v>
      </c>
      <c r="CE19" s="103">
        <v>0</v>
      </c>
      <c r="CF19" s="103">
        <v>0</v>
      </c>
      <c r="CG19" s="103">
        <v>0</v>
      </c>
      <c r="CH19" s="103">
        <v>0</v>
      </c>
      <c r="CI19" s="103">
        <v>0</v>
      </c>
      <c r="CJ19" s="103">
        <v>0</v>
      </c>
      <c r="CK19" s="103">
        <v>0</v>
      </c>
      <c r="CL19" s="103">
        <v>0</v>
      </c>
      <c r="CM19" s="103">
        <v>0</v>
      </c>
      <c r="CN19" s="103">
        <v>0</v>
      </c>
      <c r="CP19" s="105">
        <v>1804.5139760000002</v>
      </c>
      <c r="CQ19" s="105">
        <v>1792.8568157150403</v>
      </c>
      <c r="CR19" s="105">
        <v>1780.0199609145207</v>
      </c>
      <c r="CS19" s="105">
        <v>1767.8446243818653</v>
      </c>
      <c r="CT19" s="105">
        <v>1755.5227473499237</v>
      </c>
      <c r="CU19" s="104">
        <v>1745.1827183680327</v>
      </c>
      <c r="CV19" s="104">
        <v>1734.903592156845</v>
      </c>
      <c r="CW19" s="104">
        <v>1724.6850099990411</v>
      </c>
      <c r="CX19" s="104">
        <v>1713.5731108631901</v>
      </c>
      <c r="CY19" s="104">
        <v>1702.5377000292312</v>
      </c>
      <c r="DA19" s="103">
        <v>0</v>
      </c>
      <c r="DB19" s="103">
        <v>0</v>
      </c>
      <c r="DC19" s="103">
        <v>0</v>
      </c>
      <c r="DD19" s="103">
        <v>0</v>
      </c>
      <c r="DE19" s="103">
        <v>0</v>
      </c>
      <c r="DF19" s="103">
        <v>0</v>
      </c>
      <c r="DG19" s="103">
        <v>0</v>
      </c>
      <c r="DH19" s="103">
        <v>0</v>
      </c>
      <c r="DI19" s="103">
        <v>0</v>
      </c>
      <c r="DJ19" s="103">
        <v>0</v>
      </c>
      <c r="DL19" s="104">
        <v>6306.4116000000004</v>
      </c>
      <c r="DM19" s="104">
        <v>6265.6721810640001</v>
      </c>
      <c r="DN19" s="104">
        <v>6220.8099682475822</v>
      </c>
      <c r="DO19" s="104">
        <v>6178.2596280647685</v>
      </c>
      <c r="DP19" s="104">
        <v>6135.1971584571575</v>
      </c>
      <c r="DQ19" s="104">
        <v>6099.0608471938449</v>
      </c>
      <c r="DR19" s="104">
        <v>6063.1373788038727</v>
      </c>
      <c r="DS19" s="104">
        <v>6027.425499642718</v>
      </c>
      <c r="DT19" s="104">
        <v>5988.5916582093059</v>
      </c>
      <c r="DU19" s="104">
        <v>5950.0251279304384</v>
      </c>
      <c r="DW19" s="103">
        <v>0</v>
      </c>
      <c r="DX19" s="103">
        <v>0</v>
      </c>
      <c r="DY19" s="103">
        <v>0</v>
      </c>
      <c r="DZ19" s="103">
        <v>0</v>
      </c>
      <c r="EA19" s="103">
        <v>0</v>
      </c>
      <c r="EB19" s="103">
        <v>0</v>
      </c>
      <c r="EC19" s="103">
        <v>0</v>
      </c>
      <c r="ED19" s="103">
        <v>0</v>
      </c>
      <c r="EE19" s="103">
        <v>0</v>
      </c>
      <c r="EF19" s="103">
        <v>0</v>
      </c>
    </row>
    <row r="20" spans="4:136" ht="23" x14ac:dyDescent="0.3">
      <c r="D20" s="88" t="s">
        <v>1661</v>
      </c>
      <c r="E20" s="91">
        <v>50.691732538906805</v>
      </c>
      <c r="F20" s="91">
        <v>-3.4909109773402007</v>
      </c>
      <c r="G20" s="10" t="s">
        <v>985</v>
      </c>
      <c r="I20" s="105">
        <f>VLOOKUP(D20,[1]Disposed!$A$83:$E$112,5,FALSE)</f>
        <v>1304</v>
      </c>
      <c r="J20" s="10" t="s">
        <v>294</v>
      </c>
      <c r="K20" s="124">
        <v>36.978260869565226</v>
      </c>
      <c r="L20" s="10" t="s">
        <v>294</v>
      </c>
      <c r="M20" s="97" t="s">
        <v>413</v>
      </c>
      <c r="N20" s="98" t="s">
        <v>418</v>
      </c>
      <c r="O20" s="97" t="s">
        <v>413</v>
      </c>
      <c r="P20" s="98" t="s">
        <v>962</v>
      </c>
      <c r="Q20" s="10" t="s">
        <v>297</v>
      </c>
      <c r="S20" s="101" t="s">
        <v>964</v>
      </c>
      <c r="T20" s="97" t="s">
        <v>252</v>
      </c>
      <c r="U20" s="97" t="s">
        <v>413</v>
      </c>
      <c r="W20" s="97" t="s">
        <v>299</v>
      </c>
      <c r="X20" s="97" t="s">
        <v>299</v>
      </c>
      <c r="Y20" s="97" t="s">
        <v>65</v>
      </c>
      <c r="Z20" s="97" t="s">
        <v>65</v>
      </c>
      <c r="AB20" s="10" t="s">
        <v>1061</v>
      </c>
      <c r="AC20" s="10"/>
      <c r="AE20" s="98"/>
      <c r="AG20" s="10" t="s">
        <v>1663</v>
      </c>
      <c r="AH20" s="10" t="s">
        <v>419</v>
      </c>
      <c r="AI20" s="10">
        <v>62</v>
      </c>
      <c r="AJ20" s="10" t="s">
        <v>304</v>
      </c>
      <c r="AK20" s="10" t="s">
        <v>396</v>
      </c>
      <c r="AL20" s="10" t="s">
        <v>1046</v>
      </c>
      <c r="AM20" s="105">
        <v>35</v>
      </c>
      <c r="AN20" s="10" t="s">
        <v>300</v>
      </c>
      <c r="AP20" s="105">
        <v>-31.721440000000001</v>
      </c>
      <c r="AQ20" s="105">
        <v>-82.475744000000006</v>
      </c>
      <c r="AR20" s="105">
        <v>-82.475744000000006</v>
      </c>
      <c r="AS20" s="105">
        <v>-82.475744000000006</v>
      </c>
      <c r="AT20" s="105">
        <v>-82.475744000000006</v>
      </c>
      <c r="AU20" s="105">
        <v>-82.475744000000006</v>
      </c>
      <c r="AV20" s="105">
        <v>-31.721440000000001</v>
      </c>
      <c r="AW20" s="105">
        <v>-31.721440000000001</v>
      </c>
      <c r="AX20" s="105">
        <v>-31.721440000000001</v>
      </c>
      <c r="AY20" s="105">
        <v>-31.721440000000001</v>
      </c>
      <c r="AZ20" s="105">
        <v>-31.721440000000001</v>
      </c>
      <c r="BA20" s="105">
        <v>-31.721440000000001</v>
      </c>
      <c r="BC20" s="103">
        <v>0</v>
      </c>
      <c r="BD20" s="103">
        <v>0</v>
      </c>
      <c r="BE20" s="103">
        <v>0</v>
      </c>
      <c r="BF20" s="103">
        <v>0</v>
      </c>
      <c r="BG20" s="103">
        <v>0</v>
      </c>
      <c r="BH20" s="103">
        <v>0</v>
      </c>
      <c r="BI20" s="103">
        <v>0</v>
      </c>
      <c r="BJ20" s="103">
        <v>0</v>
      </c>
      <c r="BK20" s="103">
        <v>0</v>
      </c>
      <c r="BL20" s="103">
        <v>0</v>
      </c>
      <c r="BM20" s="103">
        <v>0</v>
      </c>
      <c r="BN20" s="103">
        <v>0</v>
      </c>
      <c r="BP20" s="105">
        <v>-27.004000000000005</v>
      </c>
      <c r="BQ20" s="105">
        <v>-70.210400000000007</v>
      </c>
      <c r="BR20" s="105">
        <v>-70.210400000000007</v>
      </c>
      <c r="BS20" s="105">
        <v>-70.210400000000007</v>
      </c>
      <c r="BT20" s="105">
        <v>-70.210400000000007</v>
      </c>
      <c r="BU20" s="105">
        <v>-70.210400000000007</v>
      </c>
      <c r="BV20" s="105">
        <v>-27.004000000000005</v>
      </c>
      <c r="BW20" s="105">
        <v>-27.004000000000005</v>
      </c>
      <c r="BX20" s="105">
        <v>-27.004000000000005</v>
      </c>
      <c r="BY20" s="105">
        <v>-27.004000000000005</v>
      </c>
      <c r="BZ20" s="105">
        <v>-27.004000000000005</v>
      </c>
      <c r="CA20" s="105">
        <v>-27.004000000000005</v>
      </c>
      <c r="CC20" s="103">
        <v>0</v>
      </c>
      <c r="CD20" s="103">
        <v>0</v>
      </c>
      <c r="CE20" s="103">
        <v>0</v>
      </c>
      <c r="CF20" s="103">
        <v>0</v>
      </c>
      <c r="CG20" s="103">
        <v>0</v>
      </c>
      <c r="CH20" s="103">
        <v>0</v>
      </c>
      <c r="CI20" s="103">
        <v>0</v>
      </c>
      <c r="CJ20" s="103">
        <v>0</v>
      </c>
      <c r="CK20" s="103">
        <v>0</v>
      </c>
      <c r="CL20" s="103">
        <v>0</v>
      </c>
      <c r="CM20" s="103">
        <v>0</v>
      </c>
      <c r="CN20" s="103">
        <v>0</v>
      </c>
      <c r="CP20" s="105">
        <v>-634.42880000000002</v>
      </c>
      <c r="CQ20" s="105">
        <v>-630.33038995200002</v>
      </c>
      <c r="CR20" s="105">
        <v>-625.81722435994368</v>
      </c>
      <c r="CS20" s="105">
        <v>-621.5366345453217</v>
      </c>
      <c r="CT20" s="105">
        <v>-617.20452420254082</v>
      </c>
      <c r="CU20" s="105">
        <v>-613.56918955498782</v>
      </c>
      <c r="CV20" s="105">
        <v>-609.95526702850896</v>
      </c>
      <c r="CW20" s="105">
        <v>-606.36263050571108</v>
      </c>
      <c r="CX20" s="105">
        <v>-602.45592270059569</v>
      </c>
      <c r="CY20" s="105">
        <v>-598.57610655840381</v>
      </c>
      <c r="DA20" s="103">
        <v>0</v>
      </c>
      <c r="DB20" s="103">
        <v>0</v>
      </c>
      <c r="DC20" s="103">
        <v>0</v>
      </c>
      <c r="DD20" s="103">
        <v>0</v>
      </c>
      <c r="DE20" s="103">
        <v>0</v>
      </c>
      <c r="DF20" s="103">
        <v>0</v>
      </c>
      <c r="DG20" s="103">
        <v>0</v>
      </c>
      <c r="DH20" s="103">
        <v>0</v>
      </c>
      <c r="DI20" s="103">
        <v>0</v>
      </c>
      <c r="DJ20" s="103">
        <v>0</v>
      </c>
      <c r="DL20" s="104">
        <v>673.92</v>
      </c>
      <c r="DM20" s="104">
        <v>669.56647679999992</v>
      </c>
      <c r="DN20" s="104">
        <v>664.77238082611188</v>
      </c>
      <c r="DO20" s="104">
        <v>660.22533774126123</v>
      </c>
      <c r="DP20" s="104">
        <v>655.62356713720465</v>
      </c>
      <c r="DQ20" s="104">
        <v>651.76194432676652</v>
      </c>
      <c r="DR20" s="104">
        <v>647.92306647468183</v>
      </c>
      <c r="DS20" s="104">
        <v>644.10679961314599</v>
      </c>
      <c r="DT20" s="104">
        <v>639.95691151849553</v>
      </c>
      <c r="DU20" s="104">
        <v>635.83558900831645</v>
      </c>
      <c r="DW20" s="103">
        <v>0</v>
      </c>
      <c r="DX20" s="103">
        <v>0</v>
      </c>
      <c r="DY20" s="103">
        <v>0</v>
      </c>
      <c r="DZ20" s="103">
        <v>0</v>
      </c>
      <c r="EA20" s="103">
        <v>0</v>
      </c>
      <c r="EB20" s="103">
        <v>0</v>
      </c>
      <c r="EC20" s="103">
        <v>0</v>
      </c>
      <c r="ED20" s="103">
        <v>0</v>
      </c>
      <c r="EE20" s="103">
        <v>0</v>
      </c>
      <c r="EF20" s="103">
        <v>0</v>
      </c>
    </row>
    <row r="21" spans="4:136" ht="57.5" x14ac:dyDescent="0.3">
      <c r="D21" s="10" t="s">
        <v>340</v>
      </c>
      <c r="E21" s="91">
        <v>50.420157473844895</v>
      </c>
      <c r="F21" s="91">
        <v>-4.1888831865066836</v>
      </c>
      <c r="G21" s="10" t="s">
        <v>990</v>
      </c>
      <c r="I21" s="105">
        <f>VLOOKUP(D21,[1]Disposed!$A$83:$E$112,5,FALSE)</f>
        <v>2473</v>
      </c>
      <c r="J21" s="10" t="s">
        <v>294</v>
      </c>
      <c r="K21" s="124">
        <v>28.141666666666655</v>
      </c>
      <c r="L21" s="10" t="s">
        <v>294</v>
      </c>
      <c r="M21" s="97" t="s">
        <v>413</v>
      </c>
      <c r="N21" s="98" t="s">
        <v>960</v>
      </c>
      <c r="O21" s="97" t="s">
        <v>413</v>
      </c>
      <c r="P21" s="98" t="s">
        <v>962</v>
      </c>
      <c r="Q21" s="10" t="s">
        <v>297</v>
      </c>
      <c r="S21" s="101" t="s">
        <v>964</v>
      </c>
      <c r="T21" s="97" t="s">
        <v>252</v>
      </c>
      <c r="U21" s="97" t="s">
        <v>413</v>
      </c>
      <c r="W21" s="97" t="s">
        <v>299</v>
      </c>
      <c r="X21" s="97" t="s">
        <v>299</v>
      </c>
      <c r="Y21" s="97" t="s">
        <v>65</v>
      </c>
      <c r="Z21" s="97" t="s">
        <v>65</v>
      </c>
      <c r="AB21" s="10" t="s">
        <v>1061</v>
      </c>
      <c r="AC21" s="10"/>
      <c r="AE21" s="97"/>
      <c r="AG21" s="10" t="s">
        <v>1663</v>
      </c>
      <c r="AH21" s="10" t="s">
        <v>419</v>
      </c>
      <c r="AI21" s="10">
        <v>100</v>
      </c>
      <c r="AJ21" s="10" t="s">
        <v>304</v>
      </c>
      <c r="AK21" s="10"/>
      <c r="AL21" s="10"/>
      <c r="AM21" s="10"/>
      <c r="AN21" s="10"/>
      <c r="AP21" s="105">
        <v>2.0566169505535301</v>
      </c>
      <c r="AQ21" s="105">
        <v>5.3472040714391778</v>
      </c>
      <c r="AR21" s="105">
        <v>5.3472040714391778</v>
      </c>
      <c r="AS21" s="105">
        <v>5.3472040714391778</v>
      </c>
      <c r="AT21" s="105">
        <v>5.3472040714391778</v>
      </c>
      <c r="AU21" s="105">
        <v>5.3472040714391778</v>
      </c>
      <c r="AV21" s="105">
        <v>2.0566169505535301</v>
      </c>
      <c r="AW21" s="105">
        <v>2.0566169505535301</v>
      </c>
      <c r="AX21" s="105">
        <v>2.0566169505535301</v>
      </c>
      <c r="AY21" s="105">
        <v>2.0566169505535301</v>
      </c>
      <c r="AZ21" s="105">
        <v>2.0566169505535301</v>
      </c>
      <c r="BA21" s="105">
        <v>2.0566169505535301</v>
      </c>
      <c r="BC21" s="103">
        <v>0</v>
      </c>
      <c r="BD21" s="103">
        <v>0</v>
      </c>
      <c r="BE21" s="103">
        <v>0</v>
      </c>
      <c r="BF21" s="103">
        <v>0</v>
      </c>
      <c r="BG21" s="103">
        <v>0</v>
      </c>
      <c r="BH21" s="103">
        <v>0</v>
      </c>
      <c r="BI21" s="103">
        <v>0</v>
      </c>
      <c r="BJ21" s="103">
        <v>0</v>
      </c>
      <c r="BK21" s="103">
        <v>0</v>
      </c>
      <c r="BL21" s="103">
        <v>0</v>
      </c>
      <c r="BM21" s="103">
        <v>0</v>
      </c>
      <c r="BN21" s="103">
        <v>0</v>
      </c>
      <c r="BP21" s="105">
        <v>16.57219412855062</v>
      </c>
      <c r="BQ21" s="105">
        <v>43.087704734231615</v>
      </c>
      <c r="BR21" s="105">
        <v>43.087704734231615</v>
      </c>
      <c r="BS21" s="105">
        <v>43.087704734231615</v>
      </c>
      <c r="BT21" s="105">
        <v>43.087704734231615</v>
      </c>
      <c r="BU21" s="105">
        <v>43.087704734231615</v>
      </c>
      <c r="BV21" s="105">
        <v>16.57219412855062</v>
      </c>
      <c r="BW21" s="105">
        <v>16.57219412855062</v>
      </c>
      <c r="BX21" s="105">
        <v>16.57219412855062</v>
      </c>
      <c r="BY21" s="105">
        <v>16.57219412855062</v>
      </c>
      <c r="BZ21" s="105">
        <v>16.57219412855062</v>
      </c>
      <c r="CA21" s="105">
        <v>16.57219412855062</v>
      </c>
      <c r="CC21" s="103">
        <v>0</v>
      </c>
      <c r="CD21" s="103">
        <v>0</v>
      </c>
      <c r="CE21" s="103">
        <v>0</v>
      </c>
      <c r="CF21" s="103">
        <v>0</v>
      </c>
      <c r="CG21" s="103">
        <v>0</v>
      </c>
      <c r="CH21" s="103">
        <v>0</v>
      </c>
      <c r="CI21" s="103">
        <v>0</v>
      </c>
      <c r="CJ21" s="103">
        <v>0</v>
      </c>
      <c r="CK21" s="103">
        <v>0</v>
      </c>
      <c r="CL21" s="103">
        <v>0</v>
      </c>
      <c r="CM21" s="103">
        <v>0</v>
      </c>
      <c r="CN21" s="103">
        <v>0</v>
      </c>
      <c r="CP21" s="105">
        <v>41.132339011070599</v>
      </c>
      <c r="CQ21" s="105">
        <v>40.866624101059081</v>
      </c>
      <c r="CR21" s="105">
        <v>40.574019072495496</v>
      </c>
      <c r="CS21" s="105">
        <v>40.296492782039628</v>
      </c>
      <c r="CT21" s="105">
        <v>40.015626227348811</v>
      </c>
      <c r="CU21" s="104">
        <v>39.779934188869724</v>
      </c>
      <c r="CV21" s="104">
        <v>39.545630376497279</v>
      </c>
      <c r="CW21" s="104">
        <v>39.312706613579707</v>
      </c>
      <c r="CX21" s="104">
        <v>39.059420460969356</v>
      </c>
      <c r="CY21" s="104">
        <v>38.807877793200717</v>
      </c>
      <c r="DA21" s="103">
        <v>0</v>
      </c>
      <c r="DB21" s="103">
        <v>0</v>
      </c>
      <c r="DC21" s="103">
        <v>0</v>
      </c>
      <c r="DD21" s="103">
        <v>0</v>
      </c>
      <c r="DE21" s="103">
        <v>0</v>
      </c>
      <c r="DF21" s="103">
        <v>0</v>
      </c>
      <c r="DG21" s="103">
        <v>0</v>
      </c>
      <c r="DH21" s="103">
        <v>0</v>
      </c>
      <c r="DI21" s="103">
        <v>0</v>
      </c>
      <c r="DJ21" s="103">
        <v>0</v>
      </c>
      <c r="DL21" s="104">
        <v>2073.6538825710131</v>
      </c>
      <c r="DM21" s="104">
        <v>2060.2580784896045</v>
      </c>
      <c r="DN21" s="104">
        <v>2045.506630647619</v>
      </c>
      <c r="DO21" s="104">
        <v>2031.5153652939894</v>
      </c>
      <c r="DP21" s="104">
        <v>2017.3557031978903</v>
      </c>
      <c r="DQ21" s="104">
        <v>2005.4734781060547</v>
      </c>
      <c r="DR21" s="104">
        <v>1993.6612393200101</v>
      </c>
      <c r="DS21" s="104">
        <v>1981.9185746204153</v>
      </c>
      <c r="DT21" s="104">
        <v>1969.1493563753609</v>
      </c>
      <c r="DU21" s="104">
        <v>1956.4680345203035</v>
      </c>
      <c r="DW21" s="103">
        <v>0</v>
      </c>
      <c r="DX21" s="103">
        <v>0</v>
      </c>
      <c r="DY21" s="103">
        <v>0</v>
      </c>
      <c r="DZ21" s="103">
        <v>0</v>
      </c>
      <c r="EA21" s="103">
        <v>0</v>
      </c>
      <c r="EB21" s="103">
        <v>0</v>
      </c>
      <c r="EC21" s="103">
        <v>0</v>
      </c>
      <c r="ED21" s="103">
        <v>0</v>
      </c>
      <c r="EE21" s="103">
        <v>0</v>
      </c>
      <c r="EF21" s="103">
        <v>0</v>
      </c>
    </row>
    <row r="22" spans="4:136" ht="23" x14ac:dyDescent="0.3">
      <c r="D22" s="10" t="s">
        <v>341</v>
      </c>
      <c r="E22" s="91">
        <v>50.149855557161771</v>
      </c>
      <c r="F22" s="91">
        <v>-5.0486196057265333</v>
      </c>
      <c r="G22" s="10" t="s">
        <v>991</v>
      </c>
      <c r="I22" s="105">
        <f>VLOOKUP(D22,[1]Disposed!$A$83:$E$112,5,FALSE)</f>
        <v>875.94602833333374</v>
      </c>
      <c r="J22" s="10" t="s">
        <v>294</v>
      </c>
      <c r="K22" s="124">
        <v>22.643333333333334</v>
      </c>
      <c r="L22" s="10" t="s">
        <v>294</v>
      </c>
      <c r="M22" s="97" t="s">
        <v>252</v>
      </c>
      <c r="N22" s="98" t="s">
        <v>418</v>
      </c>
      <c r="O22" s="97" t="s">
        <v>413</v>
      </c>
      <c r="P22" s="98" t="s">
        <v>962</v>
      </c>
      <c r="Q22" s="10" t="s">
        <v>297</v>
      </c>
      <c r="S22" s="101" t="s">
        <v>964</v>
      </c>
      <c r="T22" s="97" t="s">
        <v>252</v>
      </c>
      <c r="U22" s="97" t="s">
        <v>252</v>
      </c>
      <c r="W22" s="97" t="s">
        <v>299</v>
      </c>
      <c r="X22" s="97" t="s">
        <v>65</v>
      </c>
      <c r="Y22" s="97" t="s">
        <v>299</v>
      </c>
      <c r="Z22" s="97" t="s">
        <v>65</v>
      </c>
      <c r="AB22" s="10" t="s">
        <v>1061</v>
      </c>
      <c r="AC22" s="10"/>
      <c r="AE22" s="97"/>
      <c r="AG22" s="10" t="s">
        <v>1663</v>
      </c>
      <c r="AH22" s="10" t="s">
        <v>419</v>
      </c>
      <c r="AI22" s="10">
        <v>90</v>
      </c>
      <c r="AJ22" s="10" t="s">
        <v>304</v>
      </c>
      <c r="AK22" s="91" t="s">
        <v>322</v>
      </c>
      <c r="AL22" s="10" t="s">
        <v>971</v>
      </c>
      <c r="AM22" s="105">
        <v>5</v>
      </c>
      <c r="AN22" s="10" t="s">
        <v>300</v>
      </c>
      <c r="AP22" s="105">
        <v>0</v>
      </c>
      <c r="AQ22" s="105">
        <v>0</v>
      </c>
      <c r="AR22" s="105">
        <v>0</v>
      </c>
      <c r="AS22" s="105">
        <v>0</v>
      </c>
      <c r="AT22" s="105">
        <v>0</v>
      </c>
      <c r="AU22" s="105">
        <v>0</v>
      </c>
      <c r="AV22" s="105">
        <v>0</v>
      </c>
      <c r="AW22" s="105">
        <v>0</v>
      </c>
      <c r="AX22" s="105">
        <v>0</v>
      </c>
      <c r="AY22" s="105">
        <v>0</v>
      </c>
      <c r="AZ22" s="105">
        <v>0</v>
      </c>
      <c r="BA22" s="105">
        <v>0</v>
      </c>
      <c r="BC22" s="103">
        <v>0</v>
      </c>
      <c r="BD22" s="103">
        <v>0</v>
      </c>
      <c r="BE22" s="103">
        <v>0</v>
      </c>
      <c r="BF22" s="103">
        <v>0</v>
      </c>
      <c r="BG22" s="103">
        <v>0</v>
      </c>
      <c r="BH22" s="103">
        <v>0</v>
      </c>
      <c r="BI22" s="103">
        <v>0</v>
      </c>
      <c r="BJ22" s="103">
        <v>0</v>
      </c>
      <c r="BK22" s="103">
        <v>0</v>
      </c>
      <c r="BL22" s="103">
        <v>0</v>
      </c>
      <c r="BM22" s="103">
        <v>0</v>
      </c>
      <c r="BN22" s="103">
        <v>0</v>
      </c>
      <c r="BP22" s="105">
        <v>0.89208245393556929</v>
      </c>
      <c r="BQ22" s="105">
        <v>2.3194143802324803</v>
      </c>
      <c r="BR22" s="105">
        <v>2.3194143802324803</v>
      </c>
      <c r="BS22" s="105">
        <v>2.3194143802324803</v>
      </c>
      <c r="BT22" s="105">
        <v>2.3194143802324803</v>
      </c>
      <c r="BU22" s="105">
        <v>2.3194143802324803</v>
      </c>
      <c r="BV22" s="105">
        <v>0.89208245393556929</v>
      </c>
      <c r="BW22" s="105">
        <v>0.89208245393556929</v>
      </c>
      <c r="BX22" s="105">
        <v>0.89208245393556929</v>
      </c>
      <c r="BY22" s="105">
        <v>0.89208245393556929</v>
      </c>
      <c r="BZ22" s="105">
        <v>0.89208245393556929</v>
      </c>
      <c r="CA22" s="105">
        <v>0.89208245393556929</v>
      </c>
      <c r="CC22" s="103">
        <v>0</v>
      </c>
      <c r="CD22" s="103">
        <v>0</v>
      </c>
      <c r="CE22" s="103">
        <v>0</v>
      </c>
      <c r="CF22" s="103">
        <v>0</v>
      </c>
      <c r="CG22" s="103">
        <v>0</v>
      </c>
      <c r="CH22" s="103">
        <v>0</v>
      </c>
      <c r="CI22" s="103">
        <v>0</v>
      </c>
      <c r="CJ22" s="103">
        <v>0</v>
      </c>
      <c r="CK22" s="103">
        <v>0</v>
      </c>
      <c r="CL22" s="103">
        <v>0</v>
      </c>
      <c r="CM22" s="103">
        <v>0</v>
      </c>
      <c r="CN22" s="103">
        <v>0</v>
      </c>
      <c r="CP22" s="105">
        <v>-118.34078179230812</v>
      </c>
      <c r="CQ22" s="105">
        <v>-117.57630034192981</v>
      </c>
      <c r="CR22" s="105">
        <v>-116.73445403148159</v>
      </c>
      <c r="CS22" s="105">
        <v>-115.93599036590625</v>
      </c>
      <c r="CT22" s="105">
        <v>-115.12791651305588</v>
      </c>
      <c r="CU22" s="104">
        <v>-114.44981308479397</v>
      </c>
      <c r="CV22" s="104">
        <v>-113.77570368572454</v>
      </c>
      <c r="CW22" s="104">
        <v>-113.10556479101562</v>
      </c>
      <c r="CX22" s="104">
        <v>-112.37684179500494</v>
      </c>
      <c r="CY22" s="104">
        <v>-111.65313493384511</v>
      </c>
      <c r="DA22" s="103">
        <v>0</v>
      </c>
      <c r="DB22" s="103">
        <v>0</v>
      </c>
      <c r="DC22" s="103">
        <v>0</v>
      </c>
      <c r="DD22" s="103">
        <v>0</v>
      </c>
      <c r="DE22" s="103">
        <v>0</v>
      </c>
      <c r="DF22" s="103">
        <v>0</v>
      </c>
      <c r="DG22" s="103">
        <v>0</v>
      </c>
      <c r="DH22" s="103">
        <v>0</v>
      </c>
      <c r="DI22" s="103">
        <v>0</v>
      </c>
      <c r="DJ22" s="103">
        <v>0</v>
      </c>
      <c r="DL22" s="104">
        <v>972.73164907871114</v>
      </c>
      <c r="DM22" s="104">
        <v>966.44780262566269</v>
      </c>
      <c r="DN22" s="104">
        <v>959.52803635886289</v>
      </c>
      <c r="DO22" s="104">
        <v>952.9648645901683</v>
      </c>
      <c r="DP22" s="104">
        <v>946.32269948397482</v>
      </c>
      <c r="DQ22" s="104">
        <v>940.74885878401426</v>
      </c>
      <c r="DR22" s="104">
        <v>935.20784800577644</v>
      </c>
      <c r="DS22" s="104">
        <v>929.69947378102245</v>
      </c>
      <c r="DT22" s="104">
        <v>923.70955288566188</v>
      </c>
      <c r="DU22" s="104">
        <v>917.76086336507819</v>
      </c>
      <c r="DW22" s="103">
        <v>0</v>
      </c>
      <c r="DX22" s="103">
        <v>0</v>
      </c>
      <c r="DY22" s="103">
        <v>0</v>
      </c>
      <c r="DZ22" s="103">
        <v>0</v>
      </c>
      <c r="EA22" s="103">
        <v>0</v>
      </c>
      <c r="EB22" s="103">
        <v>0</v>
      </c>
      <c r="EC22" s="103">
        <v>0</v>
      </c>
      <c r="ED22" s="103">
        <v>0</v>
      </c>
      <c r="EE22" s="103">
        <v>0</v>
      </c>
      <c r="EF22" s="103">
        <v>0</v>
      </c>
    </row>
    <row r="23" spans="4:136" ht="23" x14ac:dyDescent="0.3">
      <c r="D23" s="10" t="s">
        <v>347</v>
      </c>
      <c r="E23" s="91">
        <v>50.170955458798488</v>
      </c>
      <c r="F23" s="91">
        <v>-5.4354428613229597</v>
      </c>
      <c r="G23" s="10" t="s">
        <v>997</v>
      </c>
      <c r="I23" s="105">
        <f>VLOOKUP(D23,[1]Disposed!$A$83:$E$112,5,FALSE)</f>
        <v>1495.5176746153832</v>
      </c>
      <c r="J23" s="10" t="s">
        <v>294</v>
      </c>
      <c r="K23" s="124">
        <v>20.860256410256405</v>
      </c>
      <c r="L23" s="10" t="s">
        <v>294</v>
      </c>
      <c r="M23" s="97" t="s">
        <v>413</v>
      </c>
      <c r="N23" s="98" t="s">
        <v>418</v>
      </c>
      <c r="O23" s="97" t="s">
        <v>413</v>
      </c>
      <c r="P23" s="98" t="s">
        <v>962</v>
      </c>
      <c r="Q23" s="10" t="s">
        <v>302</v>
      </c>
      <c r="S23" s="101" t="s">
        <v>964</v>
      </c>
      <c r="T23" s="97" t="s">
        <v>252</v>
      </c>
      <c r="U23" s="97" t="s">
        <v>413</v>
      </c>
      <c r="W23" s="97" t="s">
        <v>299</v>
      </c>
      <c r="X23" s="97" t="s">
        <v>65</v>
      </c>
      <c r="Y23" s="97" t="s">
        <v>299</v>
      </c>
      <c r="Z23" s="97" t="s">
        <v>65</v>
      </c>
      <c r="AB23" s="10" t="s">
        <v>1672</v>
      </c>
      <c r="AC23" s="10">
        <v>2027</v>
      </c>
      <c r="AE23" s="97"/>
      <c r="AG23" s="10" t="s">
        <v>1663</v>
      </c>
      <c r="AH23" s="10" t="s">
        <v>419</v>
      </c>
      <c r="AI23" s="10">
        <v>82</v>
      </c>
      <c r="AJ23" s="10" t="s">
        <v>304</v>
      </c>
      <c r="AK23" s="10" t="s">
        <v>1665</v>
      </c>
      <c r="AL23" s="10" t="s">
        <v>419</v>
      </c>
      <c r="AM23" s="105">
        <v>18</v>
      </c>
      <c r="AN23" s="10" t="s">
        <v>304</v>
      </c>
      <c r="AP23" s="105">
        <v>0</v>
      </c>
      <c r="AQ23" s="105">
        <v>0</v>
      </c>
      <c r="AR23" s="105">
        <v>0</v>
      </c>
      <c r="AS23" s="105">
        <v>0</v>
      </c>
      <c r="AT23" s="105">
        <v>0</v>
      </c>
      <c r="AU23" s="105">
        <v>0</v>
      </c>
      <c r="AV23" s="105">
        <v>0</v>
      </c>
      <c r="AW23" s="105">
        <v>0</v>
      </c>
      <c r="AX23" s="105">
        <v>0</v>
      </c>
      <c r="AY23" s="105">
        <v>0</v>
      </c>
      <c r="AZ23" s="105">
        <v>0</v>
      </c>
      <c r="BA23" s="105">
        <v>0</v>
      </c>
      <c r="BC23" s="103">
        <v>0</v>
      </c>
      <c r="BD23" s="103">
        <v>0</v>
      </c>
      <c r="BE23" s="103">
        <v>0</v>
      </c>
      <c r="BF23" s="103">
        <v>0</v>
      </c>
      <c r="BG23" s="103">
        <v>0</v>
      </c>
      <c r="BH23" s="103">
        <v>0</v>
      </c>
      <c r="BI23" s="103">
        <v>0</v>
      </c>
      <c r="BJ23" s="103">
        <v>0</v>
      </c>
      <c r="BK23" s="103">
        <v>0</v>
      </c>
      <c r="BL23" s="103">
        <v>0</v>
      </c>
      <c r="BM23" s="103">
        <v>0</v>
      </c>
      <c r="BN23" s="103">
        <v>0</v>
      </c>
      <c r="BP23" s="105">
        <v>0</v>
      </c>
      <c r="BQ23" s="105">
        <v>0</v>
      </c>
      <c r="BR23" s="105">
        <v>0</v>
      </c>
      <c r="BS23" s="105">
        <v>0</v>
      </c>
      <c r="BT23" s="105">
        <v>0</v>
      </c>
      <c r="BU23" s="105">
        <v>0</v>
      </c>
      <c r="BV23" s="105">
        <v>0</v>
      </c>
      <c r="BW23" s="105">
        <v>0</v>
      </c>
      <c r="BX23" s="105">
        <v>0</v>
      </c>
      <c r="BY23" s="105">
        <v>0</v>
      </c>
      <c r="BZ23" s="105">
        <v>0</v>
      </c>
      <c r="CA23" s="105">
        <v>0</v>
      </c>
      <c r="CC23" s="100">
        <v>172.30468192956701</v>
      </c>
      <c r="CD23" s="100">
        <v>447.99217301687423</v>
      </c>
      <c r="CE23" s="100">
        <v>447.99217301687423</v>
      </c>
      <c r="CF23" s="100">
        <v>447.99217301687423</v>
      </c>
      <c r="CG23" s="100">
        <v>447.99217301687423</v>
      </c>
      <c r="CH23" s="100">
        <v>447.99217301687423</v>
      </c>
      <c r="CI23" s="100">
        <v>172.30468192956701</v>
      </c>
      <c r="CJ23" s="100">
        <v>172.30468192956701</v>
      </c>
      <c r="CK23" s="100">
        <v>172.30468192956701</v>
      </c>
      <c r="CL23" s="100">
        <v>172.30468192956701</v>
      </c>
      <c r="CM23" s="100">
        <v>172.30468192956701</v>
      </c>
      <c r="CN23" s="100">
        <v>172.30468192956701</v>
      </c>
      <c r="CP23" s="105">
        <v>0</v>
      </c>
      <c r="CQ23" s="105">
        <v>0</v>
      </c>
      <c r="CR23" s="105">
        <v>0</v>
      </c>
      <c r="CS23" s="105">
        <v>0</v>
      </c>
      <c r="CT23" s="105">
        <v>0</v>
      </c>
      <c r="CU23" s="104">
        <v>0</v>
      </c>
      <c r="CV23" s="104">
        <v>0</v>
      </c>
      <c r="CW23" s="104">
        <v>0</v>
      </c>
      <c r="CX23" s="104">
        <v>0</v>
      </c>
      <c r="CY23" s="104">
        <v>0</v>
      </c>
      <c r="DA23" s="103">
        <v>0</v>
      </c>
      <c r="DB23" s="103">
        <v>0</v>
      </c>
      <c r="DC23" s="103">
        <v>0</v>
      </c>
      <c r="DD23" s="103">
        <v>0</v>
      </c>
      <c r="DE23" s="103">
        <v>0</v>
      </c>
      <c r="DF23" s="103">
        <v>0</v>
      </c>
      <c r="DG23" s="103">
        <v>0</v>
      </c>
      <c r="DH23" s="103">
        <v>0</v>
      </c>
      <c r="DI23" s="103">
        <v>0</v>
      </c>
      <c r="DJ23" s="103">
        <v>0</v>
      </c>
      <c r="DL23" s="104">
        <v>2200.883442281392</v>
      </c>
      <c r="DM23" s="104">
        <v>2186.6657352442544</v>
      </c>
      <c r="DN23" s="104">
        <v>2171.0092085799056</v>
      </c>
      <c r="DO23" s="104">
        <v>2156.1595055932189</v>
      </c>
      <c r="DP23" s="104">
        <v>2141.131073839234</v>
      </c>
      <c r="DQ23" s="104">
        <v>2128.5198118143207</v>
      </c>
      <c r="DR23" s="104">
        <v>2115.9828301227344</v>
      </c>
      <c r="DS23" s="104">
        <v>2103.5196912533115</v>
      </c>
      <c r="DT23" s="104">
        <v>2089.9670143853796</v>
      </c>
      <c r="DU23" s="104">
        <v>2076.5076268127377</v>
      </c>
      <c r="DW23" s="103">
        <v>3446.0936385913401</v>
      </c>
      <c r="DX23" s="103">
        <v>3468.3554034966401</v>
      </c>
      <c r="DY23" s="103">
        <v>3493.1888281856759</v>
      </c>
      <c r="DZ23" s="103">
        <v>3517.082239770466</v>
      </c>
      <c r="EA23" s="103">
        <v>3541.5963029816662</v>
      </c>
      <c r="EB23" s="103">
        <v>3562.4563052062281</v>
      </c>
      <c r="EC23" s="103">
        <v>3583.4391728438927</v>
      </c>
      <c r="ED23" s="103">
        <v>3604.5456295719432</v>
      </c>
      <c r="EE23" s="103">
        <v>3627.7692021281855</v>
      </c>
      <c r="EF23" s="103">
        <v>3651.1320357898912</v>
      </c>
    </row>
    <row r="24" spans="4:136" ht="23" x14ac:dyDescent="0.3">
      <c r="D24" s="10" t="s">
        <v>349</v>
      </c>
      <c r="E24" s="91">
        <v>50.813509773305064</v>
      </c>
      <c r="F24" s="91">
        <v>-4.5349937110376954</v>
      </c>
      <c r="G24" s="10" t="s">
        <v>999</v>
      </c>
      <c r="I24" s="105">
        <f>VLOOKUP(D24,[1]Disposed!$A$83:$E$112,5,FALSE)</f>
        <v>525.64521428571356</v>
      </c>
      <c r="J24" s="10" t="s">
        <v>294</v>
      </c>
      <c r="K24" s="124">
        <v>23.057142857142853</v>
      </c>
      <c r="L24" s="10" t="s">
        <v>294</v>
      </c>
      <c r="M24" s="97" t="s">
        <v>413</v>
      </c>
      <c r="N24" s="98" t="s">
        <v>418</v>
      </c>
      <c r="O24" s="97" t="s">
        <v>413</v>
      </c>
      <c r="P24" s="98" t="s">
        <v>963</v>
      </c>
      <c r="Q24" s="10" t="s">
        <v>42</v>
      </c>
      <c r="S24" s="101" t="s">
        <v>964</v>
      </c>
      <c r="T24" s="97" t="s">
        <v>252</v>
      </c>
      <c r="U24" s="97" t="s">
        <v>252</v>
      </c>
      <c r="W24" s="97" t="s">
        <v>65</v>
      </c>
      <c r="X24" s="97" t="s">
        <v>299</v>
      </c>
      <c r="Y24" s="97" t="s">
        <v>299</v>
      </c>
      <c r="Z24" s="97" t="s">
        <v>299</v>
      </c>
      <c r="AB24" s="10" t="s">
        <v>1061</v>
      </c>
      <c r="AC24" s="10"/>
      <c r="AE24" s="97" t="s">
        <v>967</v>
      </c>
      <c r="AG24" s="10" t="s">
        <v>396</v>
      </c>
      <c r="AH24" s="10" t="s">
        <v>1046</v>
      </c>
      <c r="AI24" s="10">
        <v>100</v>
      </c>
      <c r="AJ24" s="10" t="s">
        <v>300</v>
      </c>
      <c r="AK24" s="10"/>
      <c r="AL24" s="10"/>
      <c r="AM24" s="10"/>
      <c r="AN24" s="10"/>
      <c r="AP24" s="105">
        <v>0</v>
      </c>
      <c r="AQ24" s="105">
        <v>0</v>
      </c>
      <c r="AR24" s="105">
        <v>0</v>
      </c>
      <c r="AS24" s="105">
        <v>0</v>
      </c>
      <c r="AT24" s="105">
        <v>0</v>
      </c>
      <c r="AU24" s="105">
        <v>0</v>
      </c>
      <c r="AV24" s="105">
        <v>0</v>
      </c>
      <c r="AW24" s="105">
        <v>0</v>
      </c>
      <c r="AX24" s="105">
        <v>0</v>
      </c>
      <c r="AY24" s="105">
        <v>0</v>
      </c>
      <c r="AZ24" s="105">
        <v>0</v>
      </c>
      <c r="BA24" s="105">
        <v>0</v>
      </c>
      <c r="BC24" s="103">
        <v>0</v>
      </c>
      <c r="BD24" s="103">
        <v>0</v>
      </c>
      <c r="BE24" s="103">
        <v>0</v>
      </c>
      <c r="BF24" s="103">
        <v>0</v>
      </c>
      <c r="BG24" s="103">
        <v>0</v>
      </c>
      <c r="BH24" s="103">
        <v>0</v>
      </c>
      <c r="BI24" s="103">
        <v>0</v>
      </c>
      <c r="BJ24" s="103">
        <v>0</v>
      </c>
      <c r="BK24" s="103">
        <v>0</v>
      </c>
      <c r="BL24" s="103">
        <v>0</v>
      </c>
      <c r="BM24" s="103">
        <v>0</v>
      </c>
      <c r="BN24" s="103">
        <v>0</v>
      </c>
      <c r="BP24" s="105">
        <v>-8.3733210126191153</v>
      </c>
      <c r="BQ24" s="105">
        <v>-21.770634632809699</v>
      </c>
      <c r="BR24" s="105">
        <v>-21.770634632809699</v>
      </c>
      <c r="BS24" s="105">
        <v>-21.770634632809699</v>
      </c>
      <c r="BT24" s="105">
        <v>-21.770634632809699</v>
      </c>
      <c r="BU24" s="105">
        <v>-21.770634632809699</v>
      </c>
      <c r="BV24" s="105">
        <v>-8.3733210126191153</v>
      </c>
      <c r="BW24" s="105">
        <v>-8.3733210126191153</v>
      </c>
      <c r="BX24" s="105">
        <v>-8.3733210126191153</v>
      </c>
      <c r="BY24" s="105">
        <v>-8.3733210126191153</v>
      </c>
      <c r="BZ24" s="105">
        <v>-8.3733210126191153</v>
      </c>
      <c r="CA24" s="105">
        <v>-8.3733210126191153</v>
      </c>
      <c r="CC24" s="103">
        <v>0</v>
      </c>
      <c r="CD24" s="103">
        <v>0</v>
      </c>
      <c r="CE24" s="103">
        <v>0</v>
      </c>
      <c r="CF24" s="103">
        <v>0</v>
      </c>
      <c r="CG24" s="103">
        <v>0</v>
      </c>
      <c r="CH24" s="103">
        <v>0</v>
      </c>
      <c r="CI24" s="103">
        <v>0</v>
      </c>
      <c r="CJ24" s="103">
        <v>0</v>
      </c>
      <c r="CK24" s="103">
        <v>0</v>
      </c>
      <c r="CL24" s="103">
        <v>0</v>
      </c>
      <c r="CM24" s="103">
        <v>0</v>
      </c>
      <c r="CN24" s="103">
        <v>0</v>
      </c>
      <c r="CP24" s="105">
        <v>-207.74772141704881</v>
      </c>
      <c r="CQ24" s="105">
        <v>-206.40567113669468</v>
      </c>
      <c r="CR24" s="105">
        <v>-204.92780653135594</v>
      </c>
      <c r="CS24" s="105">
        <v>-203.52610033468147</v>
      </c>
      <c r="CT24" s="105">
        <v>-202.10752341534874</v>
      </c>
      <c r="CU24" s="104">
        <v>-200.91711010243233</v>
      </c>
      <c r="CV24" s="104">
        <v>-199.73370832392899</v>
      </c>
      <c r="CW24" s="104">
        <v>-198.55727678190104</v>
      </c>
      <c r="CX24" s="104">
        <v>-197.27800061292049</v>
      </c>
      <c r="CY24" s="104">
        <v>-196.00753028897327</v>
      </c>
      <c r="DA24" s="103">
        <v>0</v>
      </c>
      <c r="DB24" s="103">
        <v>0</v>
      </c>
      <c r="DC24" s="103">
        <v>0</v>
      </c>
      <c r="DD24" s="103">
        <v>0</v>
      </c>
      <c r="DE24" s="103">
        <v>0</v>
      </c>
      <c r="DF24" s="103">
        <v>0</v>
      </c>
      <c r="DG24" s="103">
        <v>0</v>
      </c>
      <c r="DH24" s="103">
        <v>0</v>
      </c>
      <c r="DI24" s="103">
        <v>0</v>
      </c>
      <c r="DJ24" s="103">
        <v>0</v>
      </c>
      <c r="DL24" s="104">
        <v>287.72357974761786</v>
      </c>
      <c r="DM24" s="104">
        <v>285.86488542244825</v>
      </c>
      <c r="DN24" s="104">
        <v>283.81809284282355</v>
      </c>
      <c r="DO24" s="104">
        <v>281.87677708777863</v>
      </c>
      <c r="DP24" s="104">
        <v>279.91209595147683</v>
      </c>
      <c r="DQ24" s="104">
        <v>278.26341370632264</v>
      </c>
      <c r="DR24" s="104">
        <v>276.62444219959241</v>
      </c>
      <c r="DS24" s="104">
        <v>274.99512423503683</v>
      </c>
      <c r="DT24" s="104">
        <v>273.22336993460823</v>
      </c>
      <c r="DU24" s="104">
        <v>271.46381143222936</v>
      </c>
      <c r="DW24" s="103">
        <v>0</v>
      </c>
      <c r="DX24" s="103">
        <v>0</v>
      </c>
      <c r="DY24" s="103">
        <v>0</v>
      </c>
      <c r="DZ24" s="103">
        <v>0</v>
      </c>
      <c r="EA24" s="103">
        <v>0</v>
      </c>
      <c r="EB24" s="103">
        <v>0</v>
      </c>
      <c r="EC24" s="103">
        <v>0</v>
      </c>
      <c r="ED24" s="103">
        <v>0</v>
      </c>
      <c r="EE24" s="103">
        <v>0</v>
      </c>
      <c r="EF24" s="103">
        <v>0</v>
      </c>
    </row>
    <row r="25" spans="4:136" ht="23" x14ac:dyDescent="0.3">
      <c r="D25" s="10" t="s">
        <v>351</v>
      </c>
      <c r="E25" s="91">
        <v>50.767331424575538</v>
      </c>
      <c r="F25" s="91">
        <v>-3.9880699768187338</v>
      </c>
      <c r="G25" s="10" t="s">
        <v>1001</v>
      </c>
      <c r="I25" s="105">
        <f>VLOOKUP(D25,[1]Disposed!$A$83:$E$112,5,FALSE)</f>
        <v>173</v>
      </c>
      <c r="J25" s="10" t="s">
        <v>294</v>
      </c>
      <c r="K25" s="124">
        <v>20.98</v>
      </c>
      <c r="L25" s="10" t="s">
        <v>294</v>
      </c>
      <c r="M25" s="97" t="s">
        <v>413</v>
      </c>
      <c r="N25" s="98" t="s">
        <v>418</v>
      </c>
      <c r="O25" s="97" t="s">
        <v>413</v>
      </c>
      <c r="P25" s="98" t="s">
        <v>963</v>
      </c>
      <c r="Q25" s="10" t="s">
        <v>42</v>
      </c>
      <c r="S25" s="101" t="s">
        <v>964</v>
      </c>
      <c r="T25" s="97" t="s">
        <v>252</v>
      </c>
      <c r="U25" s="97" t="s">
        <v>413</v>
      </c>
      <c r="W25" s="97" t="s">
        <v>65</v>
      </c>
      <c r="X25" s="97" t="s">
        <v>299</v>
      </c>
      <c r="Y25" s="97" t="s">
        <v>299</v>
      </c>
      <c r="Z25" s="97" t="s">
        <v>299</v>
      </c>
      <c r="AB25" s="10" t="s">
        <v>1061</v>
      </c>
      <c r="AC25" s="10"/>
      <c r="AE25" s="97" t="s">
        <v>967</v>
      </c>
      <c r="AG25" s="10" t="s">
        <v>396</v>
      </c>
      <c r="AH25" s="10" t="s">
        <v>1046</v>
      </c>
      <c r="AI25" s="10">
        <v>73</v>
      </c>
      <c r="AJ25" s="10" t="s">
        <v>300</v>
      </c>
      <c r="AK25" s="10" t="s">
        <v>1666</v>
      </c>
      <c r="AL25" s="10" t="s">
        <v>419</v>
      </c>
      <c r="AM25" s="105">
        <v>2</v>
      </c>
      <c r="AN25" s="10" t="s">
        <v>300</v>
      </c>
      <c r="AP25" s="105">
        <v>0</v>
      </c>
      <c r="AQ25" s="105">
        <v>0</v>
      </c>
      <c r="AR25" s="105">
        <v>0</v>
      </c>
      <c r="AS25" s="105">
        <v>0</v>
      </c>
      <c r="AT25" s="105">
        <v>0</v>
      </c>
      <c r="AU25" s="105">
        <v>0</v>
      </c>
      <c r="AV25" s="105">
        <v>0</v>
      </c>
      <c r="AW25" s="105">
        <v>0</v>
      </c>
      <c r="AX25" s="105">
        <v>0</v>
      </c>
      <c r="AY25" s="105">
        <v>0</v>
      </c>
      <c r="AZ25" s="105">
        <v>0</v>
      </c>
      <c r="BA25" s="105">
        <v>0</v>
      </c>
      <c r="BC25" s="103">
        <v>0</v>
      </c>
      <c r="BD25" s="103">
        <v>0</v>
      </c>
      <c r="BE25" s="103">
        <v>0</v>
      </c>
      <c r="BF25" s="103">
        <v>0</v>
      </c>
      <c r="BG25" s="103">
        <v>0</v>
      </c>
      <c r="BH25" s="103">
        <v>0</v>
      </c>
      <c r="BI25" s="103">
        <v>0</v>
      </c>
      <c r="BJ25" s="103">
        <v>0</v>
      </c>
      <c r="BK25" s="103">
        <v>0</v>
      </c>
      <c r="BL25" s="103">
        <v>0</v>
      </c>
      <c r="BM25" s="103">
        <v>0</v>
      </c>
      <c r="BN25" s="103">
        <v>0</v>
      </c>
      <c r="BP25" s="105">
        <v>2.9598989544928331</v>
      </c>
      <c r="BQ25" s="105">
        <v>7.6957372816813656</v>
      </c>
      <c r="BR25" s="105">
        <v>7.6957372816813656</v>
      </c>
      <c r="BS25" s="105">
        <v>7.6957372816813656</v>
      </c>
      <c r="BT25" s="105">
        <v>7.6957372816813656</v>
      </c>
      <c r="BU25" s="105">
        <v>7.6957372816813656</v>
      </c>
      <c r="BV25" s="105">
        <v>2.9598989544928331</v>
      </c>
      <c r="BW25" s="105">
        <v>2.9598989544928331</v>
      </c>
      <c r="BX25" s="105">
        <v>2.9598989544928331</v>
      </c>
      <c r="BY25" s="105">
        <v>2.9598989544928331</v>
      </c>
      <c r="BZ25" s="105">
        <v>2.9598989544928331</v>
      </c>
      <c r="CA25" s="105">
        <v>2.9598989544928331</v>
      </c>
      <c r="CC25" s="103">
        <v>0</v>
      </c>
      <c r="CD25" s="103">
        <v>0</v>
      </c>
      <c r="CE25" s="103">
        <v>0</v>
      </c>
      <c r="CF25" s="103">
        <v>0</v>
      </c>
      <c r="CG25" s="103">
        <v>0</v>
      </c>
      <c r="CH25" s="103">
        <v>0</v>
      </c>
      <c r="CI25" s="103">
        <v>0</v>
      </c>
      <c r="CJ25" s="103">
        <v>0</v>
      </c>
      <c r="CK25" s="103">
        <v>0</v>
      </c>
      <c r="CL25" s="103">
        <v>0</v>
      </c>
      <c r="CM25" s="103">
        <v>0</v>
      </c>
      <c r="CN25" s="103">
        <v>0</v>
      </c>
      <c r="CP25" s="105">
        <v>18.494662017276738</v>
      </c>
      <c r="CQ25" s="105">
        <v>18.375186500645132</v>
      </c>
      <c r="CR25" s="105">
        <v>18.243620165300513</v>
      </c>
      <c r="CS25" s="105">
        <v>18.118833803369856</v>
      </c>
      <c r="CT25" s="105">
        <v>17.992545531760367</v>
      </c>
      <c r="CU25" s="104">
        <v>17.886569438578299</v>
      </c>
      <c r="CV25" s="104">
        <v>17.781217544585072</v>
      </c>
      <c r="CW25" s="104">
        <v>17.676486173247465</v>
      </c>
      <c r="CX25" s="104">
        <v>17.562599098045542</v>
      </c>
      <c r="CY25" s="104">
        <v>17.449495959854129</v>
      </c>
      <c r="DA25" s="103">
        <v>0</v>
      </c>
      <c r="DB25" s="103">
        <v>0</v>
      </c>
      <c r="DC25" s="103">
        <v>0</v>
      </c>
      <c r="DD25" s="103">
        <v>0</v>
      </c>
      <c r="DE25" s="103">
        <v>0</v>
      </c>
      <c r="DF25" s="103">
        <v>0</v>
      </c>
      <c r="DG25" s="103">
        <v>0</v>
      </c>
      <c r="DH25" s="103">
        <v>0</v>
      </c>
      <c r="DI25" s="103">
        <v>0</v>
      </c>
      <c r="DJ25" s="103">
        <v>0</v>
      </c>
      <c r="DL25" s="104">
        <v>290.73797908985665</v>
      </c>
      <c r="DM25" s="104">
        <v>288.85981174493617</v>
      </c>
      <c r="DN25" s="104">
        <v>286.79157549284241</v>
      </c>
      <c r="DO25" s="104">
        <v>284.82992111647138</v>
      </c>
      <c r="DP25" s="104">
        <v>282.84465656628959</v>
      </c>
      <c r="DQ25" s="104">
        <v>281.17870153911412</v>
      </c>
      <c r="DR25" s="104">
        <v>279.52255898704874</v>
      </c>
      <c r="DS25" s="104">
        <v>277.87617111461503</v>
      </c>
      <c r="DT25" s="104">
        <v>276.08585464071945</v>
      </c>
      <c r="DU25" s="104">
        <v>274.30786173683322</v>
      </c>
      <c r="DW25" s="103">
        <v>0</v>
      </c>
      <c r="DX25" s="103">
        <v>0</v>
      </c>
      <c r="DY25" s="103">
        <v>0</v>
      </c>
      <c r="DZ25" s="103">
        <v>0</v>
      </c>
      <c r="EA25" s="103">
        <v>0</v>
      </c>
      <c r="EB25" s="103">
        <v>0</v>
      </c>
      <c r="EC25" s="103">
        <v>0</v>
      </c>
      <c r="ED25" s="103">
        <v>0</v>
      </c>
      <c r="EE25" s="103">
        <v>0</v>
      </c>
      <c r="EF25" s="103">
        <v>0</v>
      </c>
    </row>
    <row r="26" spans="4:136" ht="57.5" x14ac:dyDescent="0.3">
      <c r="D26" s="10" t="s">
        <v>359</v>
      </c>
      <c r="E26" s="91">
        <v>50.772591438341784</v>
      </c>
      <c r="F26" s="91">
        <v>-3.0238783821476103</v>
      </c>
      <c r="G26" s="10" t="s">
        <v>1009</v>
      </c>
      <c r="I26" s="105">
        <f>VLOOKUP(D26,[1]Disposed!$A$83:$E$112,5,FALSE)</f>
        <v>225.69111132010755</v>
      </c>
      <c r="J26" s="10" t="s">
        <v>294</v>
      </c>
      <c r="K26" s="124">
        <v>21.14</v>
      </c>
      <c r="L26" s="10" t="s">
        <v>294</v>
      </c>
      <c r="M26" s="97" t="s">
        <v>413</v>
      </c>
      <c r="N26" s="98" t="s">
        <v>961</v>
      </c>
      <c r="O26" s="97" t="s">
        <v>413</v>
      </c>
      <c r="P26" s="98" t="s">
        <v>301</v>
      </c>
      <c r="Q26" s="10" t="s">
        <v>42</v>
      </c>
      <c r="S26" s="101" t="s">
        <v>964</v>
      </c>
      <c r="T26" s="97" t="s">
        <v>252</v>
      </c>
      <c r="U26" s="97" t="s">
        <v>413</v>
      </c>
      <c r="W26" s="97" t="s">
        <v>65</v>
      </c>
      <c r="X26" s="97" t="s">
        <v>299</v>
      </c>
      <c r="Y26" s="97" t="s">
        <v>299</v>
      </c>
      <c r="Z26" s="97" t="s">
        <v>299</v>
      </c>
      <c r="AB26" s="88" t="s">
        <v>1062</v>
      </c>
      <c r="AC26" s="10">
        <v>2027</v>
      </c>
      <c r="AE26" s="97" t="s">
        <v>1088</v>
      </c>
      <c r="AG26" s="10" t="s">
        <v>396</v>
      </c>
      <c r="AH26" s="10" t="s">
        <v>1046</v>
      </c>
      <c r="AI26" s="105">
        <v>97</v>
      </c>
      <c r="AJ26" s="10" t="s">
        <v>300</v>
      </c>
      <c r="AK26" s="91" t="s">
        <v>322</v>
      </c>
      <c r="AL26" s="10" t="s">
        <v>971</v>
      </c>
      <c r="AM26" s="105">
        <v>3</v>
      </c>
      <c r="AN26" s="10" t="s">
        <v>300</v>
      </c>
      <c r="AP26" s="105">
        <v>0</v>
      </c>
      <c r="AQ26" s="105">
        <v>0</v>
      </c>
      <c r="AR26" s="105">
        <v>0</v>
      </c>
      <c r="AS26" s="105">
        <v>0</v>
      </c>
      <c r="AT26" s="105">
        <v>0</v>
      </c>
      <c r="AU26" s="105">
        <v>0</v>
      </c>
      <c r="AV26" s="105">
        <v>0</v>
      </c>
      <c r="AW26" s="105">
        <v>0</v>
      </c>
      <c r="AX26" s="105">
        <v>0</v>
      </c>
      <c r="AY26" s="105">
        <v>0</v>
      </c>
      <c r="AZ26" s="105">
        <v>0</v>
      </c>
      <c r="BA26" s="105">
        <v>0</v>
      </c>
      <c r="BC26" s="103">
        <v>0</v>
      </c>
      <c r="BD26" s="103">
        <v>0</v>
      </c>
      <c r="BE26" s="103">
        <v>0</v>
      </c>
      <c r="BF26" s="103">
        <v>0</v>
      </c>
      <c r="BG26" s="103">
        <v>0</v>
      </c>
      <c r="BH26" s="103">
        <v>0</v>
      </c>
      <c r="BI26" s="103">
        <v>0</v>
      </c>
      <c r="BJ26" s="103">
        <v>0</v>
      </c>
      <c r="BK26" s="103">
        <v>0</v>
      </c>
      <c r="BL26" s="103">
        <v>0</v>
      </c>
      <c r="BM26" s="103">
        <v>0</v>
      </c>
      <c r="BN26" s="103">
        <v>0</v>
      </c>
      <c r="BP26" s="105">
        <v>0</v>
      </c>
      <c r="BQ26" s="105">
        <v>0</v>
      </c>
      <c r="BR26" s="105">
        <v>0</v>
      </c>
      <c r="BS26" s="105">
        <v>0</v>
      </c>
      <c r="BT26" s="105">
        <v>0</v>
      </c>
      <c r="BU26" s="105">
        <v>0</v>
      </c>
      <c r="BV26" s="105">
        <v>0</v>
      </c>
      <c r="BW26" s="105">
        <v>0</v>
      </c>
      <c r="BX26" s="105">
        <v>0</v>
      </c>
      <c r="BY26" s="105">
        <v>0</v>
      </c>
      <c r="BZ26" s="105">
        <v>0</v>
      </c>
      <c r="CA26" s="105">
        <v>0</v>
      </c>
      <c r="CC26" s="100">
        <v>0.79602431206613466</v>
      </c>
      <c r="CD26" s="100">
        <v>2.06966321137195</v>
      </c>
      <c r="CE26" s="100">
        <v>2.06966321137195</v>
      </c>
      <c r="CF26" s="100">
        <v>2.06966321137195</v>
      </c>
      <c r="CG26" s="100">
        <v>2.06966321137195</v>
      </c>
      <c r="CH26" s="100">
        <v>2.06966321137195</v>
      </c>
      <c r="CI26" s="100">
        <v>0.79602431206613466</v>
      </c>
      <c r="CJ26" s="100">
        <v>0.79602431206613466</v>
      </c>
      <c r="CK26" s="100">
        <v>0.79602431206613466</v>
      </c>
      <c r="CL26" s="100">
        <v>0.79602431206613466</v>
      </c>
      <c r="CM26" s="100">
        <v>0.79602431206613466</v>
      </c>
      <c r="CN26" s="100">
        <v>0.79602431206613466</v>
      </c>
      <c r="CP26" s="105">
        <v>0</v>
      </c>
      <c r="CQ26" s="105">
        <v>0</v>
      </c>
      <c r="CR26" s="105">
        <v>0</v>
      </c>
      <c r="CS26" s="105">
        <v>0</v>
      </c>
      <c r="CT26" s="105">
        <v>0</v>
      </c>
      <c r="CU26" s="104">
        <v>0</v>
      </c>
      <c r="CV26" s="104">
        <v>0</v>
      </c>
      <c r="CW26" s="104">
        <v>0</v>
      </c>
      <c r="CX26" s="104">
        <v>0</v>
      </c>
      <c r="CY26" s="104">
        <v>0</v>
      </c>
      <c r="DA26" s="103">
        <v>0</v>
      </c>
      <c r="DB26" s="103">
        <v>0</v>
      </c>
      <c r="DC26" s="103">
        <v>0</v>
      </c>
      <c r="DD26" s="103">
        <v>0</v>
      </c>
      <c r="DE26" s="103">
        <v>0</v>
      </c>
      <c r="DF26" s="103">
        <v>0</v>
      </c>
      <c r="DG26" s="103">
        <v>0</v>
      </c>
      <c r="DH26" s="103">
        <v>0</v>
      </c>
      <c r="DI26" s="103">
        <v>0</v>
      </c>
      <c r="DJ26" s="103">
        <v>0</v>
      </c>
      <c r="DL26" s="104">
        <v>249.19956504355474</v>
      </c>
      <c r="DM26" s="104">
        <v>247.58973585337338</v>
      </c>
      <c r="DN26" s="104">
        <v>245.81699334466322</v>
      </c>
      <c r="DO26" s="104">
        <v>244.13560511018571</v>
      </c>
      <c r="DP26" s="104">
        <v>242.4339799425677</v>
      </c>
      <c r="DQ26" s="104">
        <v>241.00604380070598</v>
      </c>
      <c r="DR26" s="104">
        <v>239.58651820271982</v>
      </c>
      <c r="DS26" s="104">
        <v>238.17535361050579</v>
      </c>
      <c r="DT26" s="104">
        <v>236.64082383224383</v>
      </c>
      <c r="DU26" s="104">
        <v>235.11685692676417</v>
      </c>
      <c r="DW26" s="103">
        <v>15.920486241322692</v>
      </c>
      <c r="DX26" s="103">
        <v>16.023332582441636</v>
      </c>
      <c r="DY26" s="103">
        <v>16.138059643731918</v>
      </c>
      <c r="DZ26" s="103">
        <v>16.248443971695043</v>
      </c>
      <c r="EA26" s="103">
        <v>16.361695626177756</v>
      </c>
      <c r="EB26" s="103">
        <v>16.458066013415944</v>
      </c>
      <c r="EC26" s="103">
        <v>16.555004022234964</v>
      </c>
      <c r="ED26" s="103">
        <v>16.652512995925928</v>
      </c>
      <c r="EE26" s="103">
        <v>16.75980275822825</v>
      </c>
      <c r="EF26" s="103">
        <v>16.867735887991241</v>
      </c>
    </row>
    <row r="27" spans="4:136" ht="23" x14ac:dyDescent="0.3">
      <c r="D27" s="10" t="s">
        <v>360</v>
      </c>
      <c r="E27" s="91">
        <v>50.268069543664822</v>
      </c>
      <c r="F27" s="91">
        <v>-3.7721166894164648</v>
      </c>
      <c r="G27" s="10" t="s">
        <v>1010</v>
      </c>
      <c r="I27" s="105">
        <f>VLOOKUP(D27,[1]Disposed!$A$83:$E$112,5,FALSE)</f>
        <v>307.82745000000006</v>
      </c>
      <c r="J27" s="10" t="s">
        <v>294</v>
      </c>
      <c r="K27" s="124">
        <v>23.700000000000003</v>
      </c>
      <c r="L27" s="10" t="s">
        <v>294</v>
      </c>
      <c r="M27" s="97" t="s">
        <v>413</v>
      </c>
      <c r="N27" s="98" t="s">
        <v>418</v>
      </c>
      <c r="O27" s="97" t="s">
        <v>413</v>
      </c>
      <c r="P27" s="98" t="s">
        <v>963</v>
      </c>
      <c r="Q27" s="10" t="s">
        <v>42</v>
      </c>
      <c r="S27" s="101" t="s">
        <v>964</v>
      </c>
      <c r="T27" s="97" t="s">
        <v>252</v>
      </c>
      <c r="U27" s="97" t="s">
        <v>252</v>
      </c>
      <c r="W27" s="97" t="s">
        <v>65</v>
      </c>
      <c r="X27" s="97" t="s">
        <v>299</v>
      </c>
      <c r="Y27" s="97" t="s">
        <v>299</v>
      </c>
      <c r="Z27" s="97" t="s">
        <v>299</v>
      </c>
      <c r="AB27" s="10" t="s">
        <v>1061</v>
      </c>
      <c r="AC27" s="10"/>
      <c r="AE27" s="97" t="s">
        <v>967</v>
      </c>
      <c r="AG27" s="91" t="s">
        <v>322</v>
      </c>
      <c r="AH27" s="10" t="s">
        <v>971</v>
      </c>
      <c r="AI27" s="105">
        <v>73</v>
      </c>
      <c r="AJ27" s="10" t="s">
        <v>300</v>
      </c>
      <c r="AK27" s="10" t="s">
        <v>396</v>
      </c>
      <c r="AL27" s="10" t="s">
        <v>1046</v>
      </c>
      <c r="AM27" s="105">
        <v>27</v>
      </c>
      <c r="AN27" s="10" t="s">
        <v>300</v>
      </c>
      <c r="AP27" s="105">
        <v>0</v>
      </c>
      <c r="AQ27" s="105">
        <v>0</v>
      </c>
      <c r="AR27" s="105">
        <v>0</v>
      </c>
      <c r="AS27" s="105">
        <v>0</v>
      </c>
      <c r="AT27" s="105">
        <v>0</v>
      </c>
      <c r="AU27" s="105">
        <v>0</v>
      </c>
      <c r="AV27" s="105">
        <v>0</v>
      </c>
      <c r="AW27" s="105">
        <v>0</v>
      </c>
      <c r="AX27" s="105">
        <v>0</v>
      </c>
      <c r="AY27" s="105">
        <v>0</v>
      </c>
      <c r="AZ27" s="105">
        <v>0</v>
      </c>
      <c r="BA27" s="105">
        <v>0</v>
      </c>
      <c r="BC27" s="103">
        <v>0</v>
      </c>
      <c r="BD27" s="103">
        <v>0</v>
      </c>
      <c r="BE27" s="103">
        <v>0</v>
      </c>
      <c r="BF27" s="103">
        <v>0</v>
      </c>
      <c r="BG27" s="103">
        <v>0</v>
      </c>
      <c r="BH27" s="103">
        <v>0</v>
      </c>
      <c r="BI27" s="103">
        <v>0</v>
      </c>
      <c r="BJ27" s="103">
        <v>0</v>
      </c>
      <c r="BK27" s="103">
        <v>0</v>
      </c>
      <c r="BL27" s="103">
        <v>0</v>
      </c>
      <c r="BM27" s="103">
        <v>0</v>
      </c>
      <c r="BN27" s="103">
        <v>0</v>
      </c>
      <c r="BP27" s="105">
        <v>-4.2968713165540704</v>
      </c>
      <c r="BQ27" s="105">
        <v>-11.171865423040584</v>
      </c>
      <c r="BR27" s="105">
        <v>-11.171865423040584</v>
      </c>
      <c r="BS27" s="105">
        <v>-11.171865423040584</v>
      </c>
      <c r="BT27" s="105">
        <v>-11.171865423040584</v>
      </c>
      <c r="BU27" s="105">
        <v>-11.171865423040584</v>
      </c>
      <c r="BV27" s="105">
        <v>-4.2968713165540704</v>
      </c>
      <c r="BW27" s="105">
        <v>-4.2968713165540704</v>
      </c>
      <c r="BX27" s="105">
        <v>-4.2968713165540704</v>
      </c>
      <c r="BY27" s="105">
        <v>-4.2968713165540704</v>
      </c>
      <c r="BZ27" s="105">
        <v>-4.2968713165540704</v>
      </c>
      <c r="CA27" s="105">
        <v>-4.2968713165540704</v>
      </c>
      <c r="CC27" s="103">
        <v>0</v>
      </c>
      <c r="CD27" s="103">
        <v>0</v>
      </c>
      <c r="CE27" s="103">
        <v>0</v>
      </c>
      <c r="CF27" s="103">
        <v>0</v>
      </c>
      <c r="CG27" s="103">
        <v>0</v>
      </c>
      <c r="CH27" s="103">
        <v>0</v>
      </c>
      <c r="CI27" s="103">
        <v>0</v>
      </c>
      <c r="CJ27" s="103">
        <v>0</v>
      </c>
      <c r="CK27" s="103">
        <v>0</v>
      </c>
      <c r="CL27" s="103">
        <v>0</v>
      </c>
      <c r="CM27" s="103">
        <v>0</v>
      </c>
      <c r="CN27" s="103">
        <v>0</v>
      </c>
      <c r="CP27" s="105">
        <v>-117.00202964473002</v>
      </c>
      <c r="CQ27" s="105">
        <v>-116.24619653322506</v>
      </c>
      <c r="CR27" s="105">
        <v>-115.41387376604717</v>
      </c>
      <c r="CS27" s="105">
        <v>-114.62444286948741</v>
      </c>
      <c r="CT27" s="105">
        <v>-113.82551050268708</v>
      </c>
      <c r="CU27" s="104">
        <v>-113.15507824582626</v>
      </c>
      <c r="CV27" s="104">
        <v>-112.48859483495835</v>
      </c>
      <c r="CW27" s="104">
        <v>-111.82603701138045</v>
      </c>
      <c r="CX27" s="104">
        <v>-111.10555783006427</v>
      </c>
      <c r="CY27" s="104">
        <v>-110.39003803763866</v>
      </c>
      <c r="DA27" s="103">
        <v>0</v>
      </c>
      <c r="DB27" s="103">
        <v>0</v>
      </c>
      <c r="DC27" s="103">
        <v>0</v>
      </c>
      <c r="DD27" s="103">
        <v>0</v>
      </c>
      <c r="DE27" s="103">
        <v>0</v>
      </c>
      <c r="DF27" s="103">
        <v>0</v>
      </c>
      <c r="DG27" s="103">
        <v>0</v>
      </c>
      <c r="DH27" s="103">
        <v>0</v>
      </c>
      <c r="DI27" s="103">
        <v>0</v>
      </c>
      <c r="DJ27" s="103">
        <v>0</v>
      </c>
      <c r="DL27" s="104">
        <v>221.89002366891864</v>
      </c>
      <c r="DM27" s="104">
        <v>220.45661411601742</v>
      </c>
      <c r="DN27" s="104">
        <v>218.87814475894675</v>
      </c>
      <c r="DO27" s="104">
        <v>217.38101824879556</v>
      </c>
      <c r="DP27" s="104">
        <v>215.86587255160146</v>
      </c>
      <c r="DQ27" s="104">
        <v>214.59442256227251</v>
      </c>
      <c r="DR27" s="104">
        <v>213.33046141338073</v>
      </c>
      <c r="DS27" s="104">
        <v>212.07394499565592</v>
      </c>
      <c r="DT27" s="104">
        <v>210.70758286432675</v>
      </c>
      <c r="DU27" s="104">
        <v>209.3506260306805</v>
      </c>
      <c r="DW27" s="103">
        <v>0</v>
      </c>
      <c r="DX27" s="103">
        <v>0</v>
      </c>
      <c r="DY27" s="103">
        <v>0</v>
      </c>
      <c r="DZ27" s="103">
        <v>0</v>
      </c>
      <c r="EA27" s="103">
        <v>0</v>
      </c>
      <c r="EB27" s="103">
        <v>0</v>
      </c>
      <c r="EC27" s="103">
        <v>0</v>
      </c>
      <c r="ED27" s="103">
        <v>0</v>
      </c>
      <c r="EE27" s="103">
        <v>0</v>
      </c>
      <c r="EF27" s="103">
        <v>0</v>
      </c>
    </row>
    <row r="28" spans="4:136" ht="23" x14ac:dyDescent="0.3">
      <c r="D28" s="10" t="s">
        <v>362</v>
      </c>
      <c r="E28" s="91">
        <v>50.441120998814647</v>
      </c>
      <c r="F28" s="91">
        <v>-4.4785399943266846</v>
      </c>
      <c r="G28" s="10" t="s">
        <v>1012</v>
      </c>
      <c r="I28" s="105">
        <f>VLOOKUP(D28,[1]Disposed!$A$83:$E$112,5,FALSE)</f>
        <v>316</v>
      </c>
      <c r="J28" s="10" t="s">
        <v>294</v>
      </c>
      <c r="K28" s="124">
        <v>20.91951219512195</v>
      </c>
      <c r="L28" s="10" t="s">
        <v>294</v>
      </c>
      <c r="M28" s="97" t="s">
        <v>413</v>
      </c>
      <c r="N28" s="98" t="s">
        <v>418</v>
      </c>
      <c r="O28" s="97" t="s">
        <v>413</v>
      </c>
      <c r="P28" s="98" t="s">
        <v>305</v>
      </c>
      <c r="Q28" s="10" t="s">
        <v>302</v>
      </c>
      <c r="S28" s="101" t="s">
        <v>964</v>
      </c>
      <c r="T28" s="97" t="s">
        <v>252</v>
      </c>
      <c r="U28" s="97" t="s">
        <v>413</v>
      </c>
      <c r="W28" s="97" t="s">
        <v>299</v>
      </c>
      <c r="X28" s="97" t="s">
        <v>65</v>
      </c>
      <c r="Y28" s="97" t="s">
        <v>299</v>
      </c>
      <c r="Z28" s="97" t="s">
        <v>65</v>
      </c>
      <c r="AB28" s="10" t="s">
        <v>1061</v>
      </c>
      <c r="AC28" s="10"/>
      <c r="AE28" s="97"/>
      <c r="AG28" s="10" t="s">
        <v>1663</v>
      </c>
      <c r="AH28" s="10" t="s">
        <v>419</v>
      </c>
      <c r="AI28" s="10">
        <v>85</v>
      </c>
      <c r="AJ28" s="10" t="s">
        <v>304</v>
      </c>
      <c r="AK28" s="10" t="s">
        <v>1665</v>
      </c>
      <c r="AL28" s="10" t="s">
        <v>419</v>
      </c>
      <c r="AM28" s="105">
        <v>14</v>
      </c>
      <c r="AN28" s="10" t="s">
        <v>304</v>
      </c>
      <c r="AP28" s="105">
        <v>0</v>
      </c>
      <c r="AQ28" s="105">
        <v>0</v>
      </c>
      <c r="AR28" s="105">
        <v>0</v>
      </c>
      <c r="AS28" s="105">
        <v>0</v>
      </c>
      <c r="AT28" s="105">
        <v>0</v>
      </c>
      <c r="AU28" s="105">
        <v>0</v>
      </c>
      <c r="AV28" s="105">
        <v>0</v>
      </c>
      <c r="AW28" s="105">
        <v>0</v>
      </c>
      <c r="AX28" s="105">
        <v>0</v>
      </c>
      <c r="AY28" s="105">
        <v>0</v>
      </c>
      <c r="AZ28" s="105">
        <v>0</v>
      </c>
      <c r="BA28" s="105">
        <v>0</v>
      </c>
      <c r="BC28" s="103">
        <v>0</v>
      </c>
      <c r="BD28" s="103">
        <v>0</v>
      </c>
      <c r="BE28" s="103">
        <v>0</v>
      </c>
      <c r="BF28" s="103">
        <v>0</v>
      </c>
      <c r="BG28" s="103">
        <v>0</v>
      </c>
      <c r="BH28" s="103">
        <v>0</v>
      </c>
      <c r="BI28" s="103">
        <v>0</v>
      </c>
      <c r="BJ28" s="103">
        <v>0</v>
      </c>
      <c r="BK28" s="103">
        <v>0</v>
      </c>
      <c r="BL28" s="103">
        <v>0</v>
      </c>
      <c r="BM28" s="103">
        <v>0</v>
      </c>
      <c r="BN28" s="103">
        <v>0</v>
      </c>
      <c r="BP28" s="105">
        <v>7.1698857142857095</v>
      </c>
      <c r="BQ28" s="105">
        <v>18.641702857142846</v>
      </c>
      <c r="BR28" s="105">
        <v>18.641702857142846</v>
      </c>
      <c r="BS28" s="105">
        <v>18.641702857142846</v>
      </c>
      <c r="BT28" s="105">
        <v>18.641702857142846</v>
      </c>
      <c r="BU28" s="105">
        <v>18.641702857142846</v>
      </c>
      <c r="BV28" s="105">
        <v>7.1698857142857095</v>
      </c>
      <c r="BW28" s="105">
        <v>7.1698857142857095</v>
      </c>
      <c r="BX28" s="105">
        <v>7.1698857142857095</v>
      </c>
      <c r="BY28" s="105">
        <v>7.1698857142857095</v>
      </c>
      <c r="BZ28" s="105">
        <v>7.1698857142857095</v>
      </c>
      <c r="CA28" s="105">
        <v>7.1698857142857095</v>
      </c>
      <c r="CC28" s="100">
        <v>2.9528217142857103</v>
      </c>
      <c r="CD28" s="100">
        <v>7.6773364571428466</v>
      </c>
      <c r="CE28" s="100">
        <v>7.6773364571428466</v>
      </c>
      <c r="CF28" s="100">
        <v>7.6773364571428466</v>
      </c>
      <c r="CG28" s="100">
        <v>7.6773364571428466</v>
      </c>
      <c r="CH28" s="100">
        <v>7.6773364571428466</v>
      </c>
      <c r="CI28" s="100">
        <v>2.9528217142857103</v>
      </c>
      <c r="CJ28" s="100">
        <v>2.9528217142857103</v>
      </c>
      <c r="CK28" s="100">
        <v>2.9528217142857103</v>
      </c>
      <c r="CL28" s="100">
        <v>2.9528217142857103</v>
      </c>
      <c r="CM28" s="100">
        <v>2.9528217142857103</v>
      </c>
      <c r="CN28" s="100">
        <v>2.9528217142857103</v>
      </c>
      <c r="CP28" s="105">
        <v>0</v>
      </c>
      <c r="CQ28" s="105">
        <v>0</v>
      </c>
      <c r="CR28" s="105">
        <v>0</v>
      </c>
      <c r="CS28" s="105">
        <v>0</v>
      </c>
      <c r="CT28" s="105">
        <v>0</v>
      </c>
      <c r="CU28" s="104">
        <v>0</v>
      </c>
      <c r="CV28" s="104">
        <v>0</v>
      </c>
      <c r="CW28" s="104">
        <v>0</v>
      </c>
      <c r="CX28" s="104">
        <v>0</v>
      </c>
      <c r="CY28" s="104">
        <v>0</v>
      </c>
      <c r="DA28" s="103">
        <v>0</v>
      </c>
      <c r="DB28" s="103">
        <v>0</v>
      </c>
      <c r="DC28" s="103">
        <v>0</v>
      </c>
      <c r="DD28" s="103">
        <v>0</v>
      </c>
      <c r="DE28" s="103">
        <v>0</v>
      </c>
      <c r="DF28" s="103">
        <v>0</v>
      </c>
      <c r="DG28" s="103">
        <v>0</v>
      </c>
      <c r="DH28" s="103">
        <v>0</v>
      </c>
      <c r="DI28" s="103">
        <v>0</v>
      </c>
      <c r="DJ28" s="103">
        <v>0</v>
      </c>
      <c r="DL28" s="104">
        <v>602.43771428571426</v>
      </c>
      <c r="DM28" s="104">
        <v>598.54596665142856</v>
      </c>
      <c r="DN28" s="104">
        <v>594.26037753020432</v>
      </c>
      <c r="DO28" s="104">
        <v>590.19563654789772</v>
      </c>
      <c r="DP28" s="104">
        <v>586.08197296115884</v>
      </c>
      <c r="DQ28" s="104">
        <v>582.62995014041758</v>
      </c>
      <c r="DR28" s="104">
        <v>579.19825973409047</v>
      </c>
      <c r="DS28" s="104">
        <v>575.78678198425666</v>
      </c>
      <c r="DT28" s="104">
        <v>572.07707000318669</v>
      </c>
      <c r="DU28" s="104">
        <v>568.3928936723662</v>
      </c>
      <c r="DW28" s="103">
        <v>59.056434285714204</v>
      </c>
      <c r="DX28" s="103">
        <v>59.437938851199917</v>
      </c>
      <c r="DY28" s="103">
        <v>59.86351449337451</v>
      </c>
      <c r="DZ28" s="103">
        <v>60.272980932509192</v>
      </c>
      <c r="EA28" s="103">
        <v>60.693083609608784</v>
      </c>
      <c r="EB28" s="103">
        <v>61.050565872069377</v>
      </c>
      <c r="EC28" s="103">
        <v>61.410153705055869</v>
      </c>
      <c r="ED28" s="103">
        <v>61.771859510378647</v>
      </c>
      <c r="EE28" s="103">
        <v>62.169846776652655</v>
      </c>
      <c r="EF28" s="103">
        <v>62.570220589894298</v>
      </c>
    </row>
    <row r="29" spans="4:136" ht="57.5" x14ac:dyDescent="0.3">
      <c r="D29" s="10" t="s">
        <v>364</v>
      </c>
      <c r="E29" s="91">
        <v>50.792772741780503</v>
      </c>
      <c r="F29" s="91">
        <v>-3.6382817334128665</v>
      </c>
      <c r="G29" s="10" t="s">
        <v>1014</v>
      </c>
      <c r="I29" s="105">
        <f>VLOOKUP(D29,[1]Disposed!$A$83:$E$112,5,FALSE)</f>
        <v>428</v>
      </c>
      <c r="J29" s="10" t="s">
        <v>294</v>
      </c>
      <c r="K29" s="124">
        <v>15.42</v>
      </c>
      <c r="L29" s="10" t="s">
        <v>294</v>
      </c>
      <c r="M29" s="97" t="s">
        <v>413</v>
      </c>
      <c r="N29" s="98" t="s">
        <v>961</v>
      </c>
      <c r="O29" s="97" t="s">
        <v>413</v>
      </c>
      <c r="P29" s="98" t="s">
        <v>962</v>
      </c>
      <c r="Q29" s="10" t="s">
        <v>302</v>
      </c>
      <c r="S29" s="101" t="s">
        <v>964</v>
      </c>
      <c r="T29" s="97" t="s">
        <v>252</v>
      </c>
      <c r="U29" s="97" t="s">
        <v>413</v>
      </c>
      <c r="W29" s="97" t="s">
        <v>299</v>
      </c>
      <c r="X29" s="97" t="s">
        <v>65</v>
      </c>
      <c r="Y29" s="97" t="s">
        <v>299</v>
      </c>
      <c r="Z29" s="97" t="s">
        <v>299</v>
      </c>
      <c r="AB29" s="88" t="s">
        <v>1062</v>
      </c>
      <c r="AC29" s="10">
        <v>2027</v>
      </c>
      <c r="AE29" s="98"/>
      <c r="AG29" s="10" t="s">
        <v>1665</v>
      </c>
      <c r="AH29" s="10" t="s">
        <v>419</v>
      </c>
      <c r="AI29" s="105">
        <v>71</v>
      </c>
      <c r="AJ29" s="10" t="s">
        <v>304</v>
      </c>
      <c r="AK29" s="10" t="s">
        <v>396</v>
      </c>
      <c r="AL29" s="10" t="s">
        <v>1046</v>
      </c>
      <c r="AM29" s="105">
        <v>22</v>
      </c>
      <c r="AN29" s="10" t="s">
        <v>304</v>
      </c>
      <c r="AP29" s="105">
        <v>1.7960390760522218</v>
      </c>
      <c r="AQ29" s="105">
        <v>4.6697015977357763</v>
      </c>
      <c r="AR29" s="105">
        <v>4.6697015977357763</v>
      </c>
      <c r="AS29" s="105">
        <v>4.6697015977357763</v>
      </c>
      <c r="AT29" s="105">
        <v>4.6697015977357763</v>
      </c>
      <c r="AU29" s="105">
        <v>4.6697015977357763</v>
      </c>
      <c r="AV29" s="105">
        <v>1.7960390760522218</v>
      </c>
      <c r="AW29" s="105">
        <v>1.7960390760522218</v>
      </c>
      <c r="AX29" s="105">
        <v>1.7960390760522218</v>
      </c>
      <c r="AY29" s="105">
        <v>1.7960390760522218</v>
      </c>
      <c r="AZ29" s="105">
        <v>1.7960390760522218</v>
      </c>
      <c r="BA29" s="105">
        <v>1.7960390760522218</v>
      </c>
      <c r="BC29" s="103">
        <v>0</v>
      </c>
      <c r="BD29" s="103">
        <v>0</v>
      </c>
      <c r="BE29" s="103">
        <v>0</v>
      </c>
      <c r="BF29" s="103">
        <v>0</v>
      </c>
      <c r="BG29" s="103">
        <v>0</v>
      </c>
      <c r="BH29" s="103">
        <v>0</v>
      </c>
      <c r="BI29" s="103">
        <v>0</v>
      </c>
      <c r="BJ29" s="103">
        <v>0</v>
      </c>
      <c r="BK29" s="103">
        <v>0</v>
      </c>
      <c r="BL29" s="103">
        <v>0</v>
      </c>
      <c r="BM29" s="103">
        <v>0</v>
      </c>
      <c r="BN29" s="103">
        <v>0</v>
      </c>
      <c r="BP29" s="105">
        <v>4.086184972153748</v>
      </c>
      <c r="BQ29" s="105">
        <v>10.624080927599746</v>
      </c>
      <c r="BR29" s="105">
        <v>10.624080927599746</v>
      </c>
      <c r="BS29" s="105">
        <v>10.624080927599746</v>
      </c>
      <c r="BT29" s="105">
        <v>10.624080927599746</v>
      </c>
      <c r="BU29" s="105">
        <v>10.624080927599746</v>
      </c>
      <c r="BV29" s="105">
        <v>4.086184972153748</v>
      </c>
      <c r="BW29" s="105">
        <v>4.086184972153748</v>
      </c>
      <c r="BX29" s="105">
        <v>4.086184972153748</v>
      </c>
      <c r="BY29" s="105">
        <v>4.086184972153748</v>
      </c>
      <c r="BZ29" s="105">
        <v>4.086184972153748</v>
      </c>
      <c r="CA29" s="105">
        <v>4.086184972153748</v>
      </c>
      <c r="CC29" s="103">
        <v>0</v>
      </c>
      <c r="CD29" s="103">
        <v>0</v>
      </c>
      <c r="CE29" s="103">
        <v>0</v>
      </c>
      <c r="CF29" s="103">
        <v>0</v>
      </c>
      <c r="CG29" s="103">
        <v>0</v>
      </c>
      <c r="CH29" s="103">
        <v>0</v>
      </c>
      <c r="CI29" s="103">
        <v>0</v>
      </c>
      <c r="CJ29" s="103">
        <v>0</v>
      </c>
      <c r="CK29" s="103">
        <v>0</v>
      </c>
      <c r="CL29" s="103">
        <v>0</v>
      </c>
      <c r="CM29" s="103">
        <v>0</v>
      </c>
      <c r="CN29" s="103">
        <v>0</v>
      </c>
      <c r="CP29" s="105">
        <v>35.920781521044432</v>
      </c>
      <c r="CQ29" s="105">
        <v>35.688733272418489</v>
      </c>
      <c r="CR29" s="105">
        <v>35.433201942187971</v>
      </c>
      <c r="CS29" s="105">
        <v>35.190838840903403</v>
      </c>
      <c r="CT29" s="105">
        <v>34.94555869418231</v>
      </c>
      <c r="CU29" s="104">
        <v>34.739729353473578</v>
      </c>
      <c r="CV29" s="104">
        <v>34.535112347581617</v>
      </c>
      <c r="CW29" s="104">
        <v>34.33170053585436</v>
      </c>
      <c r="CX29" s="104">
        <v>34.110506293830497</v>
      </c>
      <c r="CY29" s="104">
        <v>33.890834633298226</v>
      </c>
      <c r="DA29" s="103">
        <v>0</v>
      </c>
      <c r="DB29" s="103">
        <v>0</v>
      </c>
      <c r="DC29" s="103">
        <v>0</v>
      </c>
      <c r="DD29" s="103">
        <v>0</v>
      </c>
      <c r="DE29" s="103">
        <v>0</v>
      </c>
      <c r="DF29" s="103">
        <v>0</v>
      </c>
      <c r="DG29" s="103">
        <v>0</v>
      </c>
      <c r="DH29" s="103">
        <v>0</v>
      </c>
      <c r="DI29" s="103">
        <v>0</v>
      </c>
      <c r="DJ29" s="103">
        <v>0</v>
      </c>
      <c r="DL29" s="104">
        <v>327.16369944307502</v>
      </c>
      <c r="DM29" s="104">
        <v>325.05022194467273</v>
      </c>
      <c r="DN29" s="104">
        <v>322.7228623555489</v>
      </c>
      <c r="DO29" s="104">
        <v>320.51543797703692</v>
      </c>
      <c r="DP29" s="104">
        <v>318.28144537433695</v>
      </c>
      <c r="DQ29" s="104">
        <v>316.40676766108209</v>
      </c>
      <c r="DR29" s="104">
        <v>314.5431317995583</v>
      </c>
      <c r="DS29" s="104">
        <v>312.69047275325892</v>
      </c>
      <c r="DT29" s="104">
        <v>310.6758527073772</v>
      </c>
      <c r="DU29" s="104">
        <v>308.67510021594171</v>
      </c>
      <c r="DW29" s="103">
        <v>0</v>
      </c>
      <c r="DX29" s="103">
        <v>0</v>
      </c>
      <c r="DY29" s="103">
        <v>0</v>
      </c>
      <c r="DZ29" s="103">
        <v>0</v>
      </c>
      <c r="EA29" s="103">
        <v>0</v>
      </c>
      <c r="EB29" s="103">
        <v>0</v>
      </c>
      <c r="EC29" s="103">
        <v>0</v>
      </c>
      <c r="ED29" s="103">
        <v>0</v>
      </c>
      <c r="EE29" s="103">
        <v>0</v>
      </c>
      <c r="EF29" s="103">
        <v>0</v>
      </c>
    </row>
    <row r="30" spans="4:136" ht="23" x14ac:dyDescent="0.3">
      <c r="D30" s="10" t="s">
        <v>367</v>
      </c>
      <c r="E30" s="91">
        <v>50.615099248650345</v>
      </c>
      <c r="F30" s="91">
        <v>-3.3800706503986069</v>
      </c>
      <c r="G30" s="10" t="s">
        <v>1017</v>
      </c>
      <c r="I30" s="105">
        <f>VLOOKUP(D30,[1]Disposed!$A$83:$E$112,5,FALSE)</f>
        <v>2640</v>
      </c>
      <c r="J30" s="10" t="s">
        <v>294</v>
      </c>
      <c r="K30" s="124">
        <v>31.785714285714292</v>
      </c>
      <c r="L30" s="10" t="s">
        <v>294</v>
      </c>
      <c r="M30" s="97" t="s">
        <v>252</v>
      </c>
      <c r="N30" s="98" t="s">
        <v>418</v>
      </c>
      <c r="O30" s="97" t="s">
        <v>413</v>
      </c>
      <c r="P30" s="98" t="s">
        <v>962</v>
      </c>
      <c r="Q30" s="10" t="s">
        <v>297</v>
      </c>
      <c r="S30" s="101" t="s">
        <v>964</v>
      </c>
      <c r="T30" s="97" t="s">
        <v>252</v>
      </c>
      <c r="U30" s="97" t="s">
        <v>252</v>
      </c>
      <c r="W30" s="97" t="s">
        <v>299</v>
      </c>
      <c r="X30" s="97" t="s">
        <v>299</v>
      </c>
      <c r="Y30" s="97" t="s">
        <v>65</v>
      </c>
      <c r="Z30" s="97" t="s">
        <v>65</v>
      </c>
      <c r="AB30" s="10" t="s">
        <v>1061</v>
      </c>
      <c r="AC30" s="10"/>
      <c r="AE30" s="97"/>
      <c r="AG30" s="10" t="s">
        <v>1663</v>
      </c>
      <c r="AH30" s="10" t="s">
        <v>419</v>
      </c>
      <c r="AI30" s="10">
        <v>100</v>
      </c>
      <c r="AJ30" s="10" t="s">
        <v>304</v>
      </c>
      <c r="AK30" s="10"/>
      <c r="AL30" s="10"/>
      <c r="AM30" s="10"/>
      <c r="AN30" s="10"/>
      <c r="AP30" s="105">
        <v>28.857283660820304</v>
      </c>
      <c r="AQ30" s="105">
        <v>75.028937518132793</v>
      </c>
      <c r="AR30" s="105">
        <v>75.028937518132793</v>
      </c>
      <c r="AS30" s="105">
        <v>75.028937518132793</v>
      </c>
      <c r="AT30" s="105">
        <v>75.028937518132793</v>
      </c>
      <c r="AU30" s="105">
        <v>75.028937518132793</v>
      </c>
      <c r="AV30" s="105">
        <v>28.857283660820304</v>
      </c>
      <c r="AW30" s="105">
        <v>28.857283660820304</v>
      </c>
      <c r="AX30" s="105">
        <v>28.857283660820304</v>
      </c>
      <c r="AY30" s="105">
        <v>28.857283660820304</v>
      </c>
      <c r="AZ30" s="105">
        <v>28.857283660820304</v>
      </c>
      <c r="BA30" s="105">
        <v>28.857283660820304</v>
      </c>
      <c r="BC30" s="103">
        <v>0</v>
      </c>
      <c r="BD30" s="103">
        <v>0</v>
      </c>
      <c r="BE30" s="103">
        <v>0</v>
      </c>
      <c r="BF30" s="103">
        <v>0</v>
      </c>
      <c r="BG30" s="103">
        <v>0</v>
      </c>
      <c r="BH30" s="103">
        <v>0</v>
      </c>
      <c r="BI30" s="103">
        <v>0</v>
      </c>
      <c r="BJ30" s="103">
        <v>0</v>
      </c>
      <c r="BK30" s="103">
        <v>0</v>
      </c>
      <c r="BL30" s="103">
        <v>0</v>
      </c>
      <c r="BM30" s="103">
        <v>0</v>
      </c>
      <c r="BN30" s="103">
        <v>0</v>
      </c>
      <c r="BP30" s="105">
        <v>46.934829838163139</v>
      </c>
      <c r="BQ30" s="105">
        <v>122.03055757922417</v>
      </c>
      <c r="BR30" s="105">
        <v>122.03055757922417</v>
      </c>
      <c r="BS30" s="105">
        <v>122.03055757922417</v>
      </c>
      <c r="BT30" s="105">
        <v>122.03055757922417</v>
      </c>
      <c r="BU30" s="105">
        <v>122.03055757922417</v>
      </c>
      <c r="BV30" s="105">
        <v>46.934829838163139</v>
      </c>
      <c r="BW30" s="105">
        <v>46.934829838163139</v>
      </c>
      <c r="BX30" s="105">
        <v>46.934829838163139</v>
      </c>
      <c r="BY30" s="105">
        <v>46.934829838163139</v>
      </c>
      <c r="BZ30" s="105">
        <v>46.934829838163139</v>
      </c>
      <c r="CA30" s="105">
        <v>46.934829838163139</v>
      </c>
      <c r="CC30" s="103">
        <v>0</v>
      </c>
      <c r="CD30" s="103">
        <v>0</v>
      </c>
      <c r="CE30" s="103">
        <v>0</v>
      </c>
      <c r="CF30" s="103">
        <v>0</v>
      </c>
      <c r="CG30" s="103">
        <v>0</v>
      </c>
      <c r="CH30" s="103">
        <v>0</v>
      </c>
      <c r="CI30" s="103">
        <v>0</v>
      </c>
      <c r="CJ30" s="103">
        <v>0</v>
      </c>
      <c r="CK30" s="103">
        <v>0</v>
      </c>
      <c r="CL30" s="103">
        <v>0</v>
      </c>
      <c r="CM30" s="103">
        <v>0</v>
      </c>
      <c r="CN30" s="103">
        <v>0</v>
      </c>
      <c r="CP30" s="105">
        <v>577.14567321640607</v>
      </c>
      <c r="CQ30" s="105">
        <v>573.41731216742812</v>
      </c>
      <c r="CR30" s="105">
        <v>569.31164421230937</v>
      </c>
      <c r="CS30" s="105">
        <v>565.41755256589715</v>
      </c>
      <c r="CT30" s="105">
        <v>561.47659222451284</v>
      </c>
      <c r="CU30" s="104">
        <v>558.16949509631047</v>
      </c>
      <c r="CV30" s="104">
        <v>554.88187677019323</v>
      </c>
      <c r="CW30" s="104">
        <v>551.61362251601679</v>
      </c>
      <c r="CX30" s="104">
        <v>548.05965474809216</v>
      </c>
      <c r="CY30" s="104">
        <v>544.53015057151447</v>
      </c>
      <c r="DA30" s="103">
        <v>0</v>
      </c>
      <c r="DB30" s="103">
        <v>0</v>
      </c>
      <c r="DC30" s="103">
        <v>0</v>
      </c>
      <c r="DD30" s="103">
        <v>0</v>
      </c>
      <c r="DE30" s="103">
        <v>0</v>
      </c>
      <c r="DF30" s="103">
        <v>0</v>
      </c>
      <c r="DG30" s="103">
        <v>0</v>
      </c>
      <c r="DH30" s="103">
        <v>0</v>
      </c>
      <c r="DI30" s="103">
        <v>0</v>
      </c>
      <c r="DJ30" s="103">
        <v>0</v>
      </c>
      <c r="DL30" s="104">
        <v>2582.5065967632618</v>
      </c>
      <c r="DM30" s="104">
        <v>2565.8236041481709</v>
      </c>
      <c r="DN30" s="104">
        <v>2547.4523071424701</v>
      </c>
      <c r="DO30" s="104">
        <v>2530.0277333616154</v>
      </c>
      <c r="DP30" s="104">
        <v>2512.3934400600851</v>
      </c>
      <c r="DQ30" s="104">
        <v>2497.5954426981311</v>
      </c>
      <c r="DR30" s="104">
        <v>2482.8846055406393</v>
      </c>
      <c r="DS30" s="104">
        <v>2468.2604152140048</v>
      </c>
      <c r="DT30" s="104">
        <v>2452.3577659674115</v>
      </c>
      <c r="DU30" s="104">
        <v>2436.5645819545812</v>
      </c>
      <c r="DW30" s="103">
        <v>0</v>
      </c>
      <c r="DX30" s="103">
        <v>0</v>
      </c>
      <c r="DY30" s="103">
        <v>0</v>
      </c>
      <c r="DZ30" s="103">
        <v>0</v>
      </c>
      <c r="EA30" s="103">
        <v>0</v>
      </c>
      <c r="EB30" s="103">
        <v>0</v>
      </c>
      <c r="EC30" s="103">
        <v>0</v>
      </c>
      <c r="ED30" s="103">
        <v>0</v>
      </c>
      <c r="EE30" s="103">
        <v>0</v>
      </c>
      <c r="EF30" s="103">
        <v>0</v>
      </c>
    </row>
    <row r="31" spans="4:136" ht="23" x14ac:dyDescent="0.3">
      <c r="D31" s="10" t="s">
        <v>369</v>
      </c>
      <c r="E31" s="91">
        <v>50.388919879366817</v>
      </c>
      <c r="F31" s="91">
        <v>-4.0786231128228048</v>
      </c>
      <c r="G31" s="10" t="s">
        <v>1019</v>
      </c>
      <c r="I31" s="105">
        <f>VLOOKUP(D31,[1]Disposed!$A$83:$E$112,5,FALSE)</f>
        <v>1007</v>
      </c>
      <c r="J31" s="10" t="s">
        <v>294</v>
      </c>
      <c r="K31" s="124">
        <v>21.684210526315788</v>
      </c>
      <c r="L31" s="10" t="s">
        <v>294</v>
      </c>
      <c r="M31" s="97" t="s">
        <v>413</v>
      </c>
      <c r="N31" s="98" t="s">
        <v>418</v>
      </c>
      <c r="O31" s="97" t="s">
        <v>413</v>
      </c>
      <c r="P31" s="98" t="s">
        <v>962</v>
      </c>
      <c r="Q31" s="10" t="s">
        <v>302</v>
      </c>
      <c r="S31" s="101" t="s">
        <v>965</v>
      </c>
      <c r="T31" s="97" t="s">
        <v>252</v>
      </c>
      <c r="U31" s="97" t="s">
        <v>413</v>
      </c>
      <c r="W31" s="97" t="s">
        <v>299</v>
      </c>
      <c r="X31" s="97" t="s">
        <v>65</v>
      </c>
      <c r="Y31" s="97" t="s">
        <v>299</v>
      </c>
      <c r="Z31" s="97" t="s">
        <v>65</v>
      </c>
      <c r="AB31" s="10" t="s">
        <v>1672</v>
      </c>
      <c r="AC31" s="10">
        <v>2027</v>
      </c>
      <c r="AE31" s="97"/>
      <c r="AG31" s="10" t="s">
        <v>1663</v>
      </c>
      <c r="AH31" s="10" t="s">
        <v>419</v>
      </c>
      <c r="AI31" s="10">
        <v>43</v>
      </c>
      <c r="AJ31" s="10" t="s">
        <v>304</v>
      </c>
      <c r="AK31" s="10" t="s">
        <v>1665</v>
      </c>
      <c r="AL31" s="10" t="s">
        <v>419</v>
      </c>
      <c r="AM31" s="105">
        <v>37</v>
      </c>
      <c r="AN31" s="10" t="s">
        <v>304</v>
      </c>
      <c r="AP31" s="105">
        <v>28.487199497566692</v>
      </c>
      <c r="AQ31" s="105">
        <v>74.066718693673394</v>
      </c>
      <c r="AR31" s="105">
        <v>74.066718693673394</v>
      </c>
      <c r="AS31" s="105">
        <v>74.066718693673394</v>
      </c>
      <c r="AT31" s="105">
        <v>74.066718693673394</v>
      </c>
      <c r="AU31" s="105">
        <v>74.066718693673394</v>
      </c>
      <c r="AV31" s="105">
        <v>28.487199497566692</v>
      </c>
      <c r="AW31" s="105">
        <v>28.487199497566692</v>
      </c>
      <c r="AX31" s="105">
        <v>28.487199497566692</v>
      </c>
      <c r="AY31" s="105">
        <v>28.487199497566692</v>
      </c>
      <c r="AZ31" s="105">
        <v>28.487199497566692</v>
      </c>
      <c r="BA31" s="105">
        <v>28.487199497566692</v>
      </c>
      <c r="BC31" s="103">
        <v>0</v>
      </c>
      <c r="BD31" s="103">
        <v>0</v>
      </c>
      <c r="BE31" s="103">
        <v>0</v>
      </c>
      <c r="BF31" s="103">
        <v>0</v>
      </c>
      <c r="BG31" s="103">
        <v>0</v>
      </c>
      <c r="BH31" s="103">
        <v>0</v>
      </c>
      <c r="BI31" s="103">
        <v>0</v>
      </c>
      <c r="BJ31" s="103">
        <v>0</v>
      </c>
      <c r="BK31" s="103">
        <v>0</v>
      </c>
      <c r="BL31" s="103">
        <v>0</v>
      </c>
      <c r="BM31" s="103">
        <v>0</v>
      </c>
      <c r="BN31" s="103">
        <v>0</v>
      </c>
      <c r="BP31" s="105">
        <v>37.437627322751965</v>
      </c>
      <c r="BQ31" s="105">
        <v>97.337831039155105</v>
      </c>
      <c r="BR31" s="105">
        <v>97.337831039155105</v>
      </c>
      <c r="BS31" s="105">
        <v>97.337831039155105</v>
      </c>
      <c r="BT31" s="105">
        <v>97.337831039155105</v>
      </c>
      <c r="BU31" s="105">
        <v>97.337831039155105</v>
      </c>
      <c r="BV31" s="105">
        <v>37.437627322751965</v>
      </c>
      <c r="BW31" s="105">
        <v>37.437627322751965</v>
      </c>
      <c r="BX31" s="105">
        <v>37.437627322751965</v>
      </c>
      <c r="BY31" s="105">
        <v>37.437627322751965</v>
      </c>
      <c r="BZ31" s="105">
        <v>37.437627322751965</v>
      </c>
      <c r="CA31" s="105">
        <v>37.437627322751965</v>
      </c>
      <c r="CC31" s="103">
        <v>0</v>
      </c>
      <c r="CD31" s="103">
        <v>0</v>
      </c>
      <c r="CE31" s="103">
        <v>0</v>
      </c>
      <c r="CF31" s="103">
        <v>0</v>
      </c>
      <c r="CG31" s="103">
        <v>0</v>
      </c>
      <c r="CH31" s="103">
        <v>0</v>
      </c>
      <c r="CI31" s="103">
        <v>0</v>
      </c>
      <c r="CJ31" s="103">
        <v>0</v>
      </c>
      <c r="CK31" s="103">
        <v>0</v>
      </c>
      <c r="CL31" s="103">
        <v>0</v>
      </c>
      <c r="CM31" s="103">
        <v>0</v>
      </c>
      <c r="CN31" s="103">
        <v>0</v>
      </c>
      <c r="CP31" s="105">
        <v>569.74398995133379</v>
      </c>
      <c r="CQ31" s="105">
        <v>566.06344377624816</v>
      </c>
      <c r="CR31" s="105">
        <v>562.01042951881027</v>
      </c>
      <c r="CS31" s="105">
        <v>558.1662781809016</v>
      </c>
      <c r="CT31" s="105">
        <v>554.27585922198068</v>
      </c>
      <c r="CU31" s="104">
        <v>551.01117441116321</v>
      </c>
      <c r="CV31" s="104">
        <v>547.7657185938815</v>
      </c>
      <c r="CW31" s="104">
        <v>544.53937851136357</v>
      </c>
      <c r="CX31" s="104">
        <v>541.03098908695461</v>
      </c>
      <c r="CY31" s="104">
        <v>537.54674951723462</v>
      </c>
      <c r="DA31" s="103">
        <v>0</v>
      </c>
      <c r="DB31" s="103">
        <v>0</v>
      </c>
      <c r="DC31" s="103">
        <v>0</v>
      </c>
      <c r="DD31" s="103">
        <v>0</v>
      </c>
      <c r="DE31" s="103">
        <v>0</v>
      </c>
      <c r="DF31" s="103">
        <v>0</v>
      </c>
      <c r="DG31" s="103">
        <v>0</v>
      </c>
      <c r="DH31" s="103">
        <v>0</v>
      </c>
      <c r="DI31" s="103">
        <v>0</v>
      </c>
      <c r="DJ31" s="103">
        <v>0</v>
      </c>
      <c r="DL31" s="104">
        <v>1278.6325464550393</v>
      </c>
      <c r="DM31" s="104">
        <v>1270.3725802049398</v>
      </c>
      <c r="DN31" s="104">
        <v>1261.2767125306725</v>
      </c>
      <c r="DO31" s="104">
        <v>1252.6495798169626</v>
      </c>
      <c r="DP31" s="104">
        <v>1243.9186122456383</v>
      </c>
      <c r="DQ31" s="104">
        <v>1236.5919316195116</v>
      </c>
      <c r="DR31" s="104">
        <v>1229.3084051422727</v>
      </c>
      <c r="DS31" s="104">
        <v>1222.0677786359847</v>
      </c>
      <c r="DT31" s="104">
        <v>1214.1941705193442</v>
      </c>
      <c r="DU31" s="104">
        <v>1206.3747600611996</v>
      </c>
      <c r="DW31" s="103">
        <v>0</v>
      </c>
      <c r="DX31" s="103">
        <v>0</v>
      </c>
      <c r="DY31" s="103">
        <v>0</v>
      </c>
      <c r="DZ31" s="103">
        <v>0</v>
      </c>
      <c r="EA31" s="103">
        <v>0</v>
      </c>
      <c r="EB31" s="103">
        <v>0</v>
      </c>
      <c r="EC31" s="103">
        <v>0</v>
      </c>
      <c r="ED31" s="103">
        <v>0</v>
      </c>
      <c r="EE31" s="103">
        <v>0</v>
      </c>
      <c r="EF31" s="103">
        <v>0</v>
      </c>
    </row>
    <row r="32" spans="4:136" ht="23" x14ac:dyDescent="0.3">
      <c r="D32" s="10" t="s">
        <v>370</v>
      </c>
      <c r="E32" s="91">
        <v>50.32403020903066</v>
      </c>
      <c r="F32" s="91">
        <v>-4.7943349362504071</v>
      </c>
      <c r="G32" s="10" t="s">
        <v>1020</v>
      </c>
      <c r="I32" s="105">
        <f>VLOOKUP(D32,[1]Disposed!$A$83:$E$112,5,FALSE)</f>
        <v>617.20415266666691</v>
      </c>
      <c r="J32" s="10" t="s">
        <v>294</v>
      </c>
      <c r="K32" s="124">
        <v>23.72666666666667</v>
      </c>
      <c r="L32" s="10" t="s">
        <v>294</v>
      </c>
      <c r="M32" s="97" t="s">
        <v>413</v>
      </c>
      <c r="N32" s="98" t="s">
        <v>418</v>
      </c>
      <c r="O32" s="97" t="s">
        <v>413</v>
      </c>
      <c r="P32" s="98" t="s">
        <v>962</v>
      </c>
      <c r="Q32" s="10" t="s">
        <v>297</v>
      </c>
      <c r="S32" s="101" t="s">
        <v>964</v>
      </c>
      <c r="T32" s="97" t="s">
        <v>252</v>
      </c>
      <c r="U32" s="97" t="s">
        <v>413</v>
      </c>
      <c r="W32" s="97" t="s">
        <v>299</v>
      </c>
      <c r="X32" s="97" t="s">
        <v>299</v>
      </c>
      <c r="Y32" s="97" t="s">
        <v>65</v>
      </c>
      <c r="Z32" s="97" t="s">
        <v>65</v>
      </c>
      <c r="AB32" s="10" t="s">
        <v>1061</v>
      </c>
      <c r="AC32" s="10"/>
      <c r="AE32" s="97"/>
      <c r="AG32" s="10" t="s">
        <v>1663</v>
      </c>
      <c r="AH32" s="10" t="s">
        <v>419</v>
      </c>
      <c r="AI32" s="10">
        <v>100</v>
      </c>
      <c r="AJ32" s="10" t="s">
        <v>304</v>
      </c>
      <c r="AK32" s="10"/>
      <c r="AL32" s="10"/>
      <c r="AM32" s="10"/>
      <c r="AN32" s="10"/>
      <c r="AP32" s="105">
        <v>0</v>
      </c>
      <c r="AQ32" s="105">
        <v>0</v>
      </c>
      <c r="AR32" s="105">
        <v>0</v>
      </c>
      <c r="AS32" s="105">
        <v>0</v>
      </c>
      <c r="AT32" s="105">
        <v>0</v>
      </c>
      <c r="AU32" s="105">
        <v>0</v>
      </c>
      <c r="AV32" s="105">
        <v>0</v>
      </c>
      <c r="AW32" s="105">
        <v>0</v>
      </c>
      <c r="AX32" s="105">
        <v>0</v>
      </c>
      <c r="AY32" s="105">
        <v>0</v>
      </c>
      <c r="AZ32" s="105">
        <v>0</v>
      </c>
      <c r="BA32" s="105">
        <v>0</v>
      </c>
      <c r="BC32" s="103">
        <v>0</v>
      </c>
      <c r="BD32" s="103">
        <v>0</v>
      </c>
      <c r="BE32" s="103">
        <v>0</v>
      </c>
      <c r="BF32" s="103">
        <v>0</v>
      </c>
      <c r="BG32" s="103">
        <v>0</v>
      </c>
      <c r="BH32" s="103">
        <v>0</v>
      </c>
      <c r="BI32" s="103">
        <v>0</v>
      </c>
      <c r="BJ32" s="103">
        <v>0</v>
      </c>
      <c r="BK32" s="103">
        <v>0</v>
      </c>
      <c r="BL32" s="103">
        <v>0</v>
      </c>
      <c r="BM32" s="103">
        <v>0</v>
      </c>
      <c r="BN32" s="103">
        <v>0</v>
      </c>
      <c r="BP32" s="105">
        <v>51.868902643247296</v>
      </c>
      <c r="BQ32" s="105">
        <v>134.85914687244298</v>
      </c>
      <c r="BR32" s="105">
        <v>134.85914687244298</v>
      </c>
      <c r="BS32" s="105">
        <v>134.85914687244298</v>
      </c>
      <c r="BT32" s="105">
        <v>134.85914687244298</v>
      </c>
      <c r="BU32" s="105">
        <v>134.85914687244298</v>
      </c>
      <c r="BV32" s="105">
        <v>51.868902643247296</v>
      </c>
      <c r="BW32" s="105">
        <v>51.868902643247296</v>
      </c>
      <c r="BX32" s="105">
        <v>51.868902643247296</v>
      </c>
      <c r="BY32" s="105">
        <v>51.868902643247296</v>
      </c>
      <c r="BZ32" s="105">
        <v>51.868902643247296</v>
      </c>
      <c r="CA32" s="105">
        <v>51.868902643247296</v>
      </c>
      <c r="CC32" s="103">
        <v>0</v>
      </c>
      <c r="CD32" s="103">
        <v>0</v>
      </c>
      <c r="CE32" s="103">
        <v>0</v>
      </c>
      <c r="CF32" s="103">
        <v>0</v>
      </c>
      <c r="CG32" s="103">
        <v>0</v>
      </c>
      <c r="CH32" s="103">
        <v>0</v>
      </c>
      <c r="CI32" s="103">
        <v>0</v>
      </c>
      <c r="CJ32" s="103">
        <v>0</v>
      </c>
      <c r="CK32" s="103">
        <v>0</v>
      </c>
      <c r="CL32" s="103">
        <v>0</v>
      </c>
      <c r="CM32" s="103">
        <v>0</v>
      </c>
      <c r="CN32" s="103">
        <v>0</v>
      </c>
      <c r="CP32" s="105">
        <v>809.35153137786426</v>
      </c>
      <c r="CQ32" s="105">
        <v>804.12312048516321</v>
      </c>
      <c r="CR32" s="105">
        <v>798.36559894248944</v>
      </c>
      <c r="CS32" s="105">
        <v>792.90477824572281</v>
      </c>
      <c r="CT32" s="105">
        <v>787.37823194135012</v>
      </c>
      <c r="CU32" s="104">
        <v>782.74057415521554</v>
      </c>
      <c r="CV32" s="104">
        <v>778.1302321734413</v>
      </c>
      <c r="CW32" s="104">
        <v>773.54704510593979</v>
      </c>
      <c r="CX32" s="104">
        <v>768.56319200104292</v>
      </c>
      <c r="CY32" s="104">
        <v>763.61364504455616</v>
      </c>
      <c r="DA32" s="103">
        <v>0</v>
      </c>
      <c r="DB32" s="103">
        <v>0</v>
      </c>
      <c r="DC32" s="103">
        <v>0</v>
      </c>
      <c r="DD32" s="103">
        <v>0</v>
      </c>
      <c r="DE32" s="103">
        <v>0</v>
      </c>
      <c r="DF32" s="103">
        <v>0</v>
      </c>
      <c r="DG32" s="103">
        <v>0</v>
      </c>
      <c r="DH32" s="103">
        <v>0</v>
      </c>
      <c r="DI32" s="103">
        <v>0</v>
      </c>
      <c r="DJ32" s="103">
        <v>0</v>
      </c>
      <c r="DL32" s="104">
        <v>1628.7608677648684</v>
      </c>
      <c r="DM32" s="104">
        <v>1618.2390725591074</v>
      </c>
      <c r="DN32" s="104">
        <v>1606.6524807995843</v>
      </c>
      <c r="DO32" s="104">
        <v>1595.6629778309152</v>
      </c>
      <c r="DP32" s="104">
        <v>1584.5412068754338</v>
      </c>
      <c r="DQ32" s="104">
        <v>1575.2082591669375</v>
      </c>
      <c r="DR32" s="104">
        <v>1565.9302825204443</v>
      </c>
      <c r="DS32" s="104">
        <v>1556.7069531563989</v>
      </c>
      <c r="DT32" s="104">
        <v>1546.6773126439198</v>
      </c>
      <c r="DU32" s="104">
        <v>1536.7167107504929</v>
      </c>
      <c r="DW32" s="103">
        <v>0</v>
      </c>
      <c r="DX32" s="103">
        <v>0</v>
      </c>
      <c r="DY32" s="103">
        <v>0</v>
      </c>
      <c r="DZ32" s="103">
        <v>0</v>
      </c>
      <c r="EA32" s="103">
        <v>0</v>
      </c>
      <c r="EB32" s="103">
        <v>0</v>
      </c>
      <c r="EC32" s="103">
        <v>0</v>
      </c>
      <c r="ED32" s="103">
        <v>0</v>
      </c>
      <c r="EE32" s="103">
        <v>0</v>
      </c>
      <c r="EF32" s="103">
        <v>0</v>
      </c>
    </row>
    <row r="33" spans="4:136" ht="23" x14ac:dyDescent="0.3">
      <c r="D33" s="10" t="s">
        <v>372</v>
      </c>
      <c r="E33" s="91">
        <v>50.471858065887282</v>
      </c>
      <c r="F33" s="91">
        <v>-4.7577329309876628</v>
      </c>
      <c r="G33" s="10" t="s">
        <v>1022</v>
      </c>
      <c r="I33" s="105">
        <f>VLOOKUP(D33,[1]Disposed!$A$83:$E$112,5,FALSE)</f>
        <v>1028.4650666666671</v>
      </c>
      <c r="J33" s="10" t="s">
        <v>294</v>
      </c>
      <c r="K33" s="124">
        <v>21.333333333333332</v>
      </c>
      <c r="L33" s="10" t="s">
        <v>294</v>
      </c>
      <c r="M33" s="97" t="s">
        <v>413</v>
      </c>
      <c r="N33" s="98" t="s">
        <v>418</v>
      </c>
      <c r="O33" s="97" t="s">
        <v>413</v>
      </c>
      <c r="P33" s="98" t="s">
        <v>962</v>
      </c>
      <c r="Q33" s="10" t="s">
        <v>302</v>
      </c>
      <c r="S33" s="101" t="s">
        <v>964</v>
      </c>
      <c r="T33" s="97" t="s">
        <v>252</v>
      </c>
      <c r="U33" s="97" t="s">
        <v>413</v>
      </c>
      <c r="W33" s="97" t="s">
        <v>299</v>
      </c>
      <c r="X33" s="97" t="s">
        <v>65</v>
      </c>
      <c r="Y33" s="97" t="s">
        <v>299</v>
      </c>
      <c r="Z33" s="97" t="s">
        <v>299</v>
      </c>
      <c r="AB33" s="88" t="s">
        <v>1062</v>
      </c>
      <c r="AC33" s="10">
        <v>2027</v>
      </c>
      <c r="AE33" s="97"/>
      <c r="AG33" s="10" t="s">
        <v>1665</v>
      </c>
      <c r="AH33" s="10" t="s">
        <v>419</v>
      </c>
      <c r="AI33" s="105">
        <v>98</v>
      </c>
      <c r="AJ33" s="10" t="s">
        <v>304</v>
      </c>
      <c r="AK33" s="10" t="s">
        <v>1666</v>
      </c>
      <c r="AL33" s="10" t="s">
        <v>419</v>
      </c>
      <c r="AM33" s="105">
        <v>2</v>
      </c>
      <c r="AN33" s="10" t="s">
        <v>304</v>
      </c>
      <c r="AP33" s="105">
        <v>0</v>
      </c>
      <c r="AQ33" s="105">
        <v>0</v>
      </c>
      <c r="AR33" s="105">
        <v>0</v>
      </c>
      <c r="AS33" s="105">
        <v>0</v>
      </c>
      <c r="AT33" s="105">
        <v>0</v>
      </c>
      <c r="AU33" s="105">
        <v>0</v>
      </c>
      <c r="AV33" s="105">
        <v>0</v>
      </c>
      <c r="AW33" s="105">
        <v>0</v>
      </c>
      <c r="AX33" s="105">
        <v>0</v>
      </c>
      <c r="AY33" s="105">
        <v>0</v>
      </c>
      <c r="AZ33" s="105">
        <v>0</v>
      </c>
      <c r="BA33" s="105">
        <v>0</v>
      </c>
      <c r="BC33" s="103">
        <v>0</v>
      </c>
      <c r="BD33" s="103">
        <v>0</v>
      </c>
      <c r="BE33" s="103">
        <v>0</v>
      </c>
      <c r="BF33" s="103">
        <v>0</v>
      </c>
      <c r="BG33" s="103">
        <v>0</v>
      </c>
      <c r="BH33" s="103">
        <v>0</v>
      </c>
      <c r="BI33" s="103">
        <v>0</v>
      </c>
      <c r="BJ33" s="103">
        <v>0</v>
      </c>
      <c r="BK33" s="103">
        <v>0</v>
      </c>
      <c r="BL33" s="103">
        <v>0</v>
      </c>
      <c r="BM33" s="103">
        <v>0</v>
      </c>
      <c r="BN33" s="103">
        <v>0</v>
      </c>
      <c r="BP33" s="105">
        <v>0</v>
      </c>
      <c r="BQ33" s="105">
        <v>0</v>
      </c>
      <c r="BR33" s="105">
        <v>0</v>
      </c>
      <c r="BS33" s="105">
        <v>0</v>
      </c>
      <c r="BT33" s="105">
        <v>0</v>
      </c>
      <c r="BU33" s="105">
        <v>0</v>
      </c>
      <c r="BV33" s="105">
        <v>0</v>
      </c>
      <c r="BW33" s="105">
        <v>0</v>
      </c>
      <c r="BX33" s="105">
        <v>0</v>
      </c>
      <c r="BY33" s="105">
        <v>0</v>
      </c>
      <c r="BZ33" s="105">
        <v>0</v>
      </c>
      <c r="CA33" s="105">
        <v>0</v>
      </c>
      <c r="CC33" s="100">
        <v>108.42311693475739</v>
      </c>
      <c r="CD33" s="100">
        <v>281.90010403036916</v>
      </c>
      <c r="CE33" s="100">
        <v>281.90010403036916</v>
      </c>
      <c r="CF33" s="100">
        <v>281.90010403036916</v>
      </c>
      <c r="CG33" s="100">
        <v>281.90010403036916</v>
      </c>
      <c r="CH33" s="100">
        <v>281.90010403036916</v>
      </c>
      <c r="CI33" s="100">
        <v>108.42311693475739</v>
      </c>
      <c r="CJ33" s="100">
        <v>108.42311693475739</v>
      </c>
      <c r="CK33" s="100">
        <v>108.42311693475739</v>
      </c>
      <c r="CL33" s="100">
        <v>108.42311693475739</v>
      </c>
      <c r="CM33" s="100">
        <v>108.42311693475739</v>
      </c>
      <c r="CN33" s="100">
        <v>108.42311693475739</v>
      </c>
      <c r="CP33" s="105">
        <v>0</v>
      </c>
      <c r="CQ33" s="105">
        <v>0</v>
      </c>
      <c r="CR33" s="105">
        <v>0</v>
      </c>
      <c r="CS33" s="105">
        <v>0</v>
      </c>
      <c r="CT33" s="105">
        <v>0</v>
      </c>
      <c r="CU33" s="104">
        <v>0</v>
      </c>
      <c r="CV33" s="104">
        <v>0</v>
      </c>
      <c r="CW33" s="104">
        <v>0</v>
      </c>
      <c r="CX33" s="104">
        <v>0</v>
      </c>
      <c r="CY33" s="104">
        <v>0</v>
      </c>
      <c r="DA33" s="103">
        <v>0</v>
      </c>
      <c r="DB33" s="103">
        <v>0</v>
      </c>
      <c r="DC33" s="103">
        <v>0</v>
      </c>
      <c r="DD33" s="103">
        <v>0</v>
      </c>
      <c r="DE33" s="103">
        <v>0</v>
      </c>
      <c r="DF33" s="103">
        <v>0</v>
      </c>
      <c r="DG33" s="103">
        <v>0</v>
      </c>
      <c r="DH33" s="103">
        <v>0</v>
      </c>
      <c r="DI33" s="103">
        <v>0</v>
      </c>
      <c r="DJ33" s="103">
        <v>0</v>
      </c>
      <c r="DL33" s="104">
        <v>631.776350354481</v>
      </c>
      <c r="DM33" s="104">
        <v>627.69507513119106</v>
      </c>
      <c r="DN33" s="104">
        <v>623.20077839325177</v>
      </c>
      <c r="DO33" s="104">
        <v>618.9380850690419</v>
      </c>
      <c r="DP33" s="104">
        <v>614.62408661611073</v>
      </c>
      <c r="DQ33" s="104">
        <v>611.00395074594189</v>
      </c>
      <c r="DR33" s="104">
        <v>607.40513747604825</v>
      </c>
      <c r="DS33" s="104">
        <v>603.82752121631438</v>
      </c>
      <c r="DT33" s="104">
        <v>599.93714675819217</v>
      </c>
      <c r="DU33" s="104">
        <v>596.07355153306946</v>
      </c>
      <c r="DW33" s="103">
        <v>2168.4623386951475</v>
      </c>
      <c r="DX33" s="103">
        <v>2182.470605403118</v>
      </c>
      <c r="DY33" s="103">
        <v>2198.0970949378043</v>
      </c>
      <c r="DZ33" s="103">
        <v>2213.1320790671789</v>
      </c>
      <c r="EA33" s="103">
        <v>2228.5576096582772</v>
      </c>
      <c r="EB33" s="103">
        <v>2241.6838139791644</v>
      </c>
      <c r="EC33" s="103">
        <v>2254.8873316435015</v>
      </c>
      <c r="ED33" s="103">
        <v>2268.1686180268816</v>
      </c>
      <c r="EE33" s="103">
        <v>2282.7821044087405</v>
      </c>
      <c r="EF33" s="103">
        <v>2297.4832211611329</v>
      </c>
    </row>
    <row r="34" spans="4:136" ht="23" x14ac:dyDescent="0.3">
      <c r="D34" s="10" t="s">
        <v>373</v>
      </c>
      <c r="E34" s="91">
        <v>50.249432939022697</v>
      </c>
      <c r="F34" s="91">
        <v>-5.0419834331472604</v>
      </c>
      <c r="G34" s="10" t="s">
        <v>1023</v>
      </c>
      <c r="I34" s="105">
        <f>VLOOKUP(D34,[1]Disposed!$A$83:$E$112,5,FALSE)</f>
        <v>1796</v>
      </c>
      <c r="J34" s="10" t="s">
        <v>294</v>
      </c>
      <c r="K34" s="124">
        <v>36.513043478260855</v>
      </c>
      <c r="L34" s="10" t="s">
        <v>294</v>
      </c>
      <c r="M34" s="97" t="s">
        <v>413</v>
      </c>
      <c r="N34" s="98" t="s">
        <v>418</v>
      </c>
      <c r="O34" s="97" t="s">
        <v>413</v>
      </c>
      <c r="P34" s="98" t="s">
        <v>962</v>
      </c>
      <c r="Q34" s="10" t="s">
        <v>297</v>
      </c>
      <c r="S34" s="101" t="s">
        <v>964</v>
      </c>
      <c r="T34" s="97" t="s">
        <v>252</v>
      </c>
      <c r="U34" s="97" t="s">
        <v>413</v>
      </c>
      <c r="W34" s="97" t="s">
        <v>299</v>
      </c>
      <c r="X34" s="97" t="s">
        <v>299</v>
      </c>
      <c r="Y34" s="97" t="s">
        <v>65</v>
      </c>
      <c r="Z34" s="97" t="s">
        <v>65</v>
      </c>
      <c r="AB34" s="10" t="s">
        <v>1061</v>
      </c>
      <c r="AC34" s="10"/>
      <c r="AE34" s="97"/>
      <c r="AG34" s="10" t="s">
        <v>1663</v>
      </c>
      <c r="AH34" s="10" t="s">
        <v>419</v>
      </c>
      <c r="AI34" s="10">
        <v>97</v>
      </c>
      <c r="AJ34" s="10" t="s">
        <v>304</v>
      </c>
      <c r="AK34" s="91" t="s">
        <v>322</v>
      </c>
      <c r="AL34" s="10" t="s">
        <v>971</v>
      </c>
      <c r="AM34" s="105">
        <v>2</v>
      </c>
      <c r="AN34" s="10" t="s">
        <v>304</v>
      </c>
      <c r="AP34" s="105">
        <v>27.035655007156254</v>
      </c>
      <c r="AQ34" s="105">
        <v>70.292703018606261</v>
      </c>
      <c r="AR34" s="105">
        <v>70.292703018606261</v>
      </c>
      <c r="AS34" s="105">
        <v>70.292703018606261</v>
      </c>
      <c r="AT34" s="105">
        <v>70.292703018606261</v>
      </c>
      <c r="AU34" s="105">
        <v>70.292703018606261</v>
      </c>
      <c r="AV34" s="105">
        <v>27.035655007156254</v>
      </c>
      <c r="AW34" s="105">
        <v>27.035655007156254</v>
      </c>
      <c r="AX34" s="105">
        <v>27.035655007156254</v>
      </c>
      <c r="AY34" s="105">
        <v>27.035655007156254</v>
      </c>
      <c r="AZ34" s="105">
        <v>27.035655007156254</v>
      </c>
      <c r="BA34" s="105">
        <v>27.035655007156254</v>
      </c>
      <c r="BC34" s="103">
        <v>0</v>
      </c>
      <c r="BD34" s="103">
        <v>0</v>
      </c>
      <c r="BE34" s="103">
        <v>0</v>
      </c>
      <c r="BF34" s="103">
        <v>0</v>
      </c>
      <c r="BG34" s="103">
        <v>0</v>
      </c>
      <c r="BH34" s="103">
        <v>0</v>
      </c>
      <c r="BI34" s="103">
        <v>0</v>
      </c>
      <c r="BJ34" s="103">
        <v>0</v>
      </c>
      <c r="BK34" s="103">
        <v>0</v>
      </c>
      <c r="BL34" s="103">
        <v>0</v>
      </c>
      <c r="BM34" s="103">
        <v>0</v>
      </c>
      <c r="BN34" s="103">
        <v>0</v>
      </c>
      <c r="BP34" s="105">
        <v>41.61814535715844</v>
      </c>
      <c r="BQ34" s="105">
        <v>108.20717792861194</v>
      </c>
      <c r="BR34" s="105">
        <v>108.20717792861194</v>
      </c>
      <c r="BS34" s="105">
        <v>108.20717792861194</v>
      </c>
      <c r="BT34" s="105">
        <v>108.20717792861194</v>
      </c>
      <c r="BU34" s="105">
        <v>108.20717792861194</v>
      </c>
      <c r="BV34" s="105">
        <v>41.61814535715844</v>
      </c>
      <c r="BW34" s="105">
        <v>41.61814535715844</v>
      </c>
      <c r="BX34" s="105">
        <v>41.61814535715844</v>
      </c>
      <c r="BY34" s="105">
        <v>41.61814535715844</v>
      </c>
      <c r="BZ34" s="105">
        <v>41.61814535715844</v>
      </c>
      <c r="CA34" s="105">
        <v>41.61814535715844</v>
      </c>
      <c r="CC34" s="103">
        <v>0</v>
      </c>
      <c r="CD34" s="103">
        <v>0</v>
      </c>
      <c r="CE34" s="103">
        <v>0</v>
      </c>
      <c r="CF34" s="103">
        <v>0</v>
      </c>
      <c r="CG34" s="103">
        <v>0</v>
      </c>
      <c r="CH34" s="103">
        <v>0</v>
      </c>
      <c r="CI34" s="103">
        <v>0</v>
      </c>
      <c r="CJ34" s="103">
        <v>0</v>
      </c>
      <c r="CK34" s="103">
        <v>0</v>
      </c>
      <c r="CL34" s="103">
        <v>0</v>
      </c>
      <c r="CM34" s="103">
        <v>0</v>
      </c>
      <c r="CN34" s="103">
        <v>0</v>
      </c>
      <c r="CP34" s="105">
        <v>540.71310014312508</v>
      </c>
      <c r="CQ34" s="105">
        <v>537.22009351620045</v>
      </c>
      <c r="CR34" s="105">
        <v>533.37359764662449</v>
      </c>
      <c r="CS34" s="105">
        <v>529.72532223872156</v>
      </c>
      <c r="CT34" s="105">
        <v>526.03313674271772</v>
      </c>
      <c r="CU34" s="104">
        <v>522.93480156730311</v>
      </c>
      <c r="CV34" s="104">
        <v>519.85471558607173</v>
      </c>
      <c r="CW34" s="104">
        <v>516.7927713112698</v>
      </c>
      <c r="CX34" s="104">
        <v>513.46314931325003</v>
      </c>
      <c r="CY34" s="104">
        <v>510.15644663167268</v>
      </c>
      <c r="DA34" s="103">
        <v>0</v>
      </c>
      <c r="DB34" s="103">
        <v>0</v>
      </c>
      <c r="DC34" s="103">
        <v>0</v>
      </c>
      <c r="DD34" s="103">
        <v>0</v>
      </c>
      <c r="DE34" s="103">
        <v>0</v>
      </c>
      <c r="DF34" s="103">
        <v>0</v>
      </c>
      <c r="DG34" s="103">
        <v>0</v>
      </c>
      <c r="DH34" s="103">
        <v>0</v>
      </c>
      <c r="DI34" s="103">
        <v>0</v>
      </c>
      <c r="DJ34" s="103">
        <v>0</v>
      </c>
      <c r="DL34" s="104">
        <v>2083.2129071431686</v>
      </c>
      <c r="DM34" s="104">
        <v>2069.7553517630236</v>
      </c>
      <c r="DN34" s="104">
        <v>2054.9359034444001</v>
      </c>
      <c r="DO34" s="104">
        <v>2040.8801418648404</v>
      </c>
      <c r="DP34" s="104">
        <v>2026.6552072760426</v>
      </c>
      <c r="DQ34" s="104">
        <v>2014.7182081051867</v>
      </c>
      <c r="DR34" s="104">
        <v>2002.8515178594471</v>
      </c>
      <c r="DS34" s="104">
        <v>1991.0547224192549</v>
      </c>
      <c r="DT34" s="104">
        <v>1978.2266412790966</v>
      </c>
      <c r="DU34" s="104">
        <v>1965.4868617092593</v>
      </c>
      <c r="DW34" s="103">
        <v>0</v>
      </c>
      <c r="DX34" s="103">
        <v>0</v>
      </c>
      <c r="DY34" s="103">
        <v>0</v>
      </c>
      <c r="DZ34" s="103">
        <v>0</v>
      </c>
      <c r="EA34" s="103">
        <v>0</v>
      </c>
      <c r="EB34" s="103">
        <v>0</v>
      </c>
      <c r="EC34" s="103">
        <v>0</v>
      </c>
      <c r="ED34" s="103">
        <v>0</v>
      </c>
      <c r="EE34" s="103">
        <v>0</v>
      </c>
      <c r="EF34" s="103">
        <v>0</v>
      </c>
    </row>
    <row r="35" spans="4:136" ht="23" x14ac:dyDescent="0.3">
      <c r="D35" s="10" t="s">
        <v>374</v>
      </c>
      <c r="E35" s="91">
        <v>50.390902048717379</v>
      </c>
      <c r="F35" s="91">
        <v>-5.0719306660411876</v>
      </c>
      <c r="G35" s="10" t="s">
        <v>1024</v>
      </c>
      <c r="I35" s="105">
        <f>VLOOKUP(D35,[1]Disposed!$A$83:$E$112,5,FALSE)</f>
        <v>1493.2263505555541</v>
      </c>
      <c r="J35" s="10" t="s">
        <v>294</v>
      </c>
      <c r="K35" s="124">
        <v>25.280555555555551</v>
      </c>
      <c r="L35" s="10" t="s">
        <v>294</v>
      </c>
      <c r="M35" s="97" t="s">
        <v>252</v>
      </c>
      <c r="N35" s="98" t="s">
        <v>418</v>
      </c>
      <c r="O35" s="97" t="s">
        <v>413</v>
      </c>
      <c r="P35" s="98" t="s">
        <v>962</v>
      </c>
      <c r="Q35" s="10" t="s">
        <v>297</v>
      </c>
      <c r="S35" s="101" t="s">
        <v>964</v>
      </c>
      <c r="T35" s="97" t="s">
        <v>252</v>
      </c>
      <c r="U35" s="97" t="s">
        <v>252</v>
      </c>
      <c r="W35" s="97" t="s">
        <v>299</v>
      </c>
      <c r="X35" s="97" t="s">
        <v>65</v>
      </c>
      <c r="Y35" s="97" t="s">
        <v>299</v>
      </c>
      <c r="Z35" s="97" t="s">
        <v>65</v>
      </c>
      <c r="AB35" s="10" t="s">
        <v>1061</v>
      </c>
      <c r="AC35" s="10"/>
      <c r="AE35" s="97"/>
      <c r="AG35" s="10" t="s">
        <v>1663</v>
      </c>
      <c r="AH35" s="10" t="s">
        <v>419</v>
      </c>
      <c r="AI35" s="10">
        <v>97</v>
      </c>
      <c r="AJ35" s="10" t="s">
        <v>304</v>
      </c>
      <c r="AK35" s="10" t="s">
        <v>396</v>
      </c>
      <c r="AL35" s="10" t="s">
        <v>1046</v>
      </c>
      <c r="AM35" s="10">
        <v>2</v>
      </c>
      <c r="AN35" s="10" t="s">
        <v>304</v>
      </c>
      <c r="AP35" s="105">
        <v>0</v>
      </c>
      <c r="AQ35" s="105">
        <v>0</v>
      </c>
      <c r="AR35" s="105">
        <v>0</v>
      </c>
      <c r="AS35" s="105">
        <v>0</v>
      </c>
      <c r="AT35" s="105">
        <v>0</v>
      </c>
      <c r="AU35" s="105">
        <v>0</v>
      </c>
      <c r="AV35" s="105">
        <v>0</v>
      </c>
      <c r="AW35" s="105">
        <v>0</v>
      </c>
      <c r="AX35" s="105">
        <v>0</v>
      </c>
      <c r="AY35" s="105">
        <v>0</v>
      </c>
      <c r="AZ35" s="105">
        <v>0</v>
      </c>
      <c r="BA35" s="105">
        <v>0</v>
      </c>
      <c r="BC35" s="103">
        <v>0</v>
      </c>
      <c r="BD35" s="103">
        <v>0</v>
      </c>
      <c r="BE35" s="103">
        <v>0</v>
      </c>
      <c r="BF35" s="103">
        <v>0</v>
      </c>
      <c r="BG35" s="103">
        <v>0</v>
      </c>
      <c r="BH35" s="103">
        <v>0</v>
      </c>
      <c r="BI35" s="103">
        <v>0</v>
      </c>
      <c r="BJ35" s="103">
        <v>0</v>
      </c>
      <c r="BK35" s="103">
        <v>0</v>
      </c>
      <c r="BL35" s="103">
        <v>0</v>
      </c>
      <c r="BM35" s="103">
        <v>0</v>
      </c>
      <c r="BN35" s="103">
        <v>0</v>
      </c>
      <c r="BP35" s="105">
        <v>16.306558089969123</v>
      </c>
      <c r="BQ35" s="105">
        <v>42.397051033919716</v>
      </c>
      <c r="BR35" s="105">
        <v>42.397051033919716</v>
      </c>
      <c r="BS35" s="105">
        <v>42.397051033919716</v>
      </c>
      <c r="BT35" s="105">
        <v>42.397051033919716</v>
      </c>
      <c r="BU35" s="105">
        <v>42.397051033919716</v>
      </c>
      <c r="BV35" s="105">
        <v>16.306558089969123</v>
      </c>
      <c r="BW35" s="105">
        <v>16.306558089969123</v>
      </c>
      <c r="BX35" s="105">
        <v>16.306558089969123</v>
      </c>
      <c r="BY35" s="105">
        <v>16.306558089969123</v>
      </c>
      <c r="BZ35" s="105">
        <v>16.306558089969123</v>
      </c>
      <c r="CA35" s="105">
        <v>16.306558089969123</v>
      </c>
      <c r="CC35" s="103">
        <v>0</v>
      </c>
      <c r="CD35" s="103">
        <v>0</v>
      </c>
      <c r="CE35" s="103">
        <v>0</v>
      </c>
      <c r="CF35" s="103">
        <v>0</v>
      </c>
      <c r="CG35" s="103">
        <v>0</v>
      </c>
      <c r="CH35" s="103">
        <v>0</v>
      </c>
      <c r="CI35" s="103">
        <v>0</v>
      </c>
      <c r="CJ35" s="103">
        <v>0</v>
      </c>
      <c r="CK35" s="103">
        <v>0</v>
      </c>
      <c r="CL35" s="103">
        <v>0</v>
      </c>
      <c r="CM35" s="103">
        <v>0</v>
      </c>
      <c r="CN35" s="103">
        <v>0</v>
      </c>
      <c r="CP35" s="105">
        <v>119.68419914746892</v>
      </c>
      <c r="CQ35" s="105">
        <v>118.91103922097626</v>
      </c>
      <c r="CR35" s="105">
        <v>118.05963618015407</v>
      </c>
      <c r="CS35" s="105">
        <v>117.25210826868182</v>
      </c>
      <c r="CT35" s="105">
        <v>116.43486107404911</v>
      </c>
      <c r="CU35" s="104">
        <v>115.74905974232296</v>
      </c>
      <c r="CV35" s="104">
        <v>115.06729778044067</v>
      </c>
      <c r="CW35" s="104">
        <v>114.38955139651387</v>
      </c>
      <c r="CX35" s="104">
        <v>113.65255585823061</v>
      </c>
      <c r="CY35" s="104">
        <v>112.92063339850361</v>
      </c>
      <c r="DA35" s="103">
        <v>0</v>
      </c>
      <c r="DB35" s="103">
        <v>0</v>
      </c>
      <c r="DC35" s="103">
        <v>0</v>
      </c>
      <c r="DD35" s="103">
        <v>0</v>
      </c>
      <c r="DE35" s="103">
        <v>0</v>
      </c>
      <c r="DF35" s="103">
        <v>0</v>
      </c>
      <c r="DG35" s="103">
        <v>0</v>
      </c>
      <c r="DH35" s="103">
        <v>0</v>
      </c>
      <c r="DI35" s="103">
        <v>0</v>
      </c>
      <c r="DJ35" s="103">
        <v>0</v>
      </c>
      <c r="DL35" s="104">
        <v>1474.6211617993827</v>
      </c>
      <c r="DM35" s="104">
        <v>1465.0951090941587</v>
      </c>
      <c r="DN35" s="104">
        <v>1454.6050281130445</v>
      </c>
      <c r="DO35" s="104">
        <v>1444.6555297207512</v>
      </c>
      <c r="DP35" s="104">
        <v>1434.5862806785976</v>
      </c>
      <c r="DQ35" s="104">
        <v>1426.1365674854007</v>
      </c>
      <c r="DR35" s="104">
        <v>1417.7366231029118</v>
      </c>
      <c r="DS35" s="104">
        <v>1409.3861543928356</v>
      </c>
      <c r="DT35" s="104">
        <v>1400.3056807409616</v>
      </c>
      <c r="DU35" s="104">
        <v>1391.2877121569898</v>
      </c>
      <c r="DW35" s="103">
        <v>0</v>
      </c>
      <c r="DX35" s="103">
        <v>0</v>
      </c>
      <c r="DY35" s="103">
        <v>0</v>
      </c>
      <c r="DZ35" s="103">
        <v>0</v>
      </c>
      <c r="EA35" s="103">
        <v>0</v>
      </c>
      <c r="EB35" s="103">
        <v>0</v>
      </c>
      <c r="EC35" s="103">
        <v>0</v>
      </c>
      <c r="ED35" s="103">
        <v>0</v>
      </c>
      <c r="EE35" s="103">
        <v>0</v>
      </c>
      <c r="EF35" s="103">
        <v>0</v>
      </c>
    </row>
    <row r="36" spans="4:136" ht="23" x14ac:dyDescent="0.3">
      <c r="D36" s="10" t="s">
        <v>378</v>
      </c>
      <c r="E36" s="91">
        <v>50.342135519638283</v>
      </c>
      <c r="F36" s="91">
        <v>-4.718975577266673</v>
      </c>
      <c r="G36" s="10" t="s">
        <v>1028</v>
      </c>
      <c r="I36" s="105">
        <f>VLOOKUP(D36,[1]Disposed!$A$83:$E$112,5,FALSE)</f>
        <v>1563.8490977777747</v>
      </c>
      <c r="J36" s="10" t="s">
        <v>294</v>
      </c>
      <c r="K36" s="124">
        <v>24.244444444444451</v>
      </c>
      <c r="L36" s="10" t="s">
        <v>294</v>
      </c>
      <c r="M36" s="97" t="s">
        <v>413</v>
      </c>
      <c r="N36" s="98" t="s">
        <v>418</v>
      </c>
      <c r="O36" s="97" t="s">
        <v>413</v>
      </c>
      <c r="P36" s="98" t="s">
        <v>962</v>
      </c>
      <c r="Q36" s="10" t="s">
        <v>297</v>
      </c>
      <c r="S36" s="101" t="s">
        <v>964</v>
      </c>
      <c r="T36" s="97" t="s">
        <v>252</v>
      </c>
      <c r="U36" s="97" t="s">
        <v>413</v>
      </c>
      <c r="W36" s="97" t="s">
        <v>299</v>
      </c>
      <c r="X36" s="97" t="s">
        <v>299</v>
      </c>
      <c r="Y36" s="97" t="s">
        <v>65</v>
      </c>
      <c r="Z36" s="97" t="s">
        <v>65</v>
      </c>
      <c r="AB36" s="10" t="s">
        <v>1061</v>
      </c>
      <c r="AC36" s="10"/>
      <c r="AE36" s="97"/>
      <c r="AG36" s="10" t="s">
        <v>1663</v>
      </c>
      <c r="AH36" s="10" t="s">
        <v>419</v>
      </c>
      <c r="AI36" s="10">
        <v>100</v>
      </c>
      <c r="AJ36" s="10" t="s">
        <v>304</v>
      </c>
      <c r="AK36" s="10"/>
      <c r="AL36" s="10"/>
      <c r="AM36" s="10"/>
      <c r="AN36" s="10"/>
      <c r="AP36" s="105">
        <v>7.8785522402894124</v>
      </c>
      <c r="AQ36" s="105">
        <v>20.484235824752471</v>
      </c>
      <c r="AR36" s="105">
        <v>20.484235824752471</v>
      </c>
      <c r="AS36" s="105">
        <v>20.484235824752471</v>
      </c>
      <c r="AT36" s="105">
        <v>20.484235824752471</v>
      </c>
      <c r="AU36" s="105">
        <v>20.484235824752471</v>
      </c>
      <c r="AV36" s="105">
        <v>7.8785522402894124</v>
      </c>
      <c r="AW36" s="105">
        <v>7.8785522402894124</v>
      </c>
      <c r="AX36" s="105">
        <v>7.8785522402894124</v>
      </c>
      <c r="AY36" s="105">
        <v>7.8785522402894124</v>
      </c>
      <c r="AZ36" s="105">
        <v>7.8785522402894124</v>
      </c>
      <c r="BA36" s="105">
        <v>7.8785522402894124</v>
      </c>
      <c r="BC36" s="103">
        <v>0</v>
      </c>
      <c r="BD36" s="103">
        <v>0</v>
      </c>
      <c r="BE36" s="103">
        <v>0</v>
      </c>
      <c r="BF36" s="103">
        <v>0</v>
      </c>
      <c r="BG36" s="103">
        <v>0</v>
      </c>
      <c r="BH36" s="103">
        <v>0</v>
      </c>
      <c r="BI36" s="103">
        <v>0</v>
      </c>
      <c r="BJ36" s="103">
        <v>0</v>
      </c>
      <c r="BK36" s="103">
        <v>0</v>
      </c>
      <c r="BL36" s="103">
        <v>0</v>
      </c>
      <c r="BM36" s="103">
        <v>0</v>
      </c>
      <c r="BN36" s="103">
        <v>0</v>
      </c>
      <c r="BP36" s="105">
        <v>16.994514232894677</v>
      </c>
      <c r="BQ36" s="105">
        <v>44.185737005526157</v>
      </c>
      <c r="BR36" s="105">
        <v>44.185737005526157</v>
      </c>
      <c r="BS36" s="105">
        <v>44.185737005526157</v>
      </c>
      <c r="BT36" s="105">
        <v>44.185737005526157</v>
      </c>
      <c r="BU36" s="105">
        <v>44.185737005526157</v>
      </c>
      <c r="BV36" s="105">
        <v>16.994514232894677</v>
      </c>
      <c r="BW36" s="105">
        <v>16.994514232894677</v>
      </c>
      <c r="BX36" s="105">
        <v>16.994514232894677</v>
      </c>
      <c r="BY36" s="105">
        <v>16.994514232894677</v>
      </c>
      <c r="BZ36" s="105">
        <v>16.994514232894677</v>
      </c>
      <c r="CA36" s="105">
        <v>16.994514232894677</v>
      </c>
      <c r="CC36" s="103">
        <v>0</v>
      </c>
      <c r="CD36" s="103">
        <v>0</v>
      </c>
      <c r="CE36" s="103">
        <v>0</v>
      </c>
      <c r="CF36" s="103">
        <v>0</v>
      </c>
      <c r="CG36" s="103">
        <v>0</v>
      </c>
      <c r="CH36" s="103">
        <v>0</v>
      </c>
      <c r="CI36" s="103">
        <v>0</v>
      </c>
      <c r="CJ36" s="103">
        <v>0</v>
      </c>
      <c r="CK36" s="103">
        <v>0</v>
      </c>
      <c r="CL36" s="103">
        <v>0</v>
      </c>
      <c r="CM36" s="103">
        <v>0</v>
      </c>
      <c r="CN36" s="103">
        <v>0</v>
      </c>
      <c r="CP36" s="105">
        <v>157.57104480578823</v>
      </c>
      <c r="CQ36" s="105">
        <v>156.55313585634283</v>
      </c>
      <c r="CR36" s="105">
        <v>155.43221540361142</v>
      </c>
      <c r="CS36" s="105">
        <v>154.36905905025071</v>
      </c>
      <c r="CT36" s="105">
        <v>153.29310670867048</v>
      </c>
      <c r="CU36" s="104">
        <v>152.39021031015642</v>
      </c>
      <c r="CV36" s="104">
        <v>151.4926319714296</v>
      </c>
      <c r="CW36" s="104">
        <v>150.60034036911787</v>
      </c>
      <c r="CX36" s="104">
        <v>149.63004389045398</v>
      </c>
      <c r="CY36" s="104">
        <v>148.66642640779946</v>
      </c>
      <c r="DA36" s="103">
        <v>0</v>
      </c>
      <c r="DB36" s="103">
        <v>0</v>
      </c>
      <c r="DC36" s="103">
        <v>0</v>
      </c>
      <c r="DD36" s="103">
        <v>0</v>
      </c>
      <c r="DE36" s="103">
        <v>0</v>
      </c>
      <c r="DF36" s="103">
        <v>0</v>
      </c>
      <c r="DG36" s="103">
        <v>0</v>
      </c>
      <c r="DH36" s="103">
        <v>0</v>
      </c>
      <c r="DI36" s="103">
        <v>0</v>
      </c>
      <c r="DJ36" s="103">
        <v>0</v>
      </c>
      <c r="DL36" s="104">
        <v>1302.2802846578941</v>
      </c>
      <c r="DM36" s="104">
        <v>1293.867554019004</v>
      </c>
      <c r="DN36" s="104">
        <v>1284.603462332228</v>
      </c>
      <c r="DO36" s="104">
        <v>1275.8167746498755</v>
      </c>
      <c r="DP36" s="104">
        <v>1266.9243317305659</v>
      </c>
      <c r="DQ36" s="104">
        <v>1259.4621474166729</v>
      </c>
      <c r="DR36" s="104">
        <v>1252.0439153683888</v>
      </c>
      <c r="DS36" s="104">
        <v>1244.6693767068689</v>
      </c>
      <c r="DT36" s="104">
        <v>1236.6501497226575</v>
      </c>
      <c r="DU36" s="104">
        <v>1228.6861227584436</v>
      </c>
      <c r="DW36" s="103">
        <v>0</v>
      </c>
      <c r="DX36" s="103">
        <v>0</v>
      </c>
      <c r="DY36" s="103">
        <v>0</v>
      </c>
      <c r="DZ36" s="103">
        <v>0</v>
      </c>
      <c r="EA36" s="103">
        <v>0</v>
      </c>
      <c r="EB36" s="103">
        <v>0</v>
      </c>
      <c r="EC36" s="103">
        <v>0</v>
      </c>
      <c r="ED36" s="103">
        <v>0</v>
      </c>
      <c r="EE36" s="103">
        <v>0</v>
      </c>
      <c r="EF36" s="103">
        <v>0</v>
      </c>
    </row>
    <row r="37" spans="4:136" ht="23" x14ac:dyDescent="0.3">
      <c r="D37" s="10" t="s">
        <v>382</v>
      </c>
      <c r="E37" s="91">
        <v>50.356203358911465</v>
      </c>
      <c r="F37" s="91">
        <v>-4.1048471372736097</v>
      </c>
      <c r="G37" s="10" t="s">
        <v>1032</v>
      </c>
      <c r="I37" s="105">
        <f>VLOOKUP(D37,[1]Disposed!$A$83:$E$112,5,FALSE)</f>
        <v>9</v>
      </c>
      <c r="J37" s="10" t="s">
        <v>294</v>
      </c>
      <c r="K37" s="124">
        <v>22.743333333333329</v>
      </c>
      <c r="L37" s="10" t="s">
        <v>294</v>
      </c>
      <c r="M37" s="97" t="s">
        <v>252</v>
      </c>
      <c r="N37" s="98" t="s">
        <v>418</v>
      </c>
      <c r="O37" s="97" t="s">
        <v>413</v>
      </c>
      <c r="P37" s="98" t="s">
        <v>962</v>
      </c>
      <c r="Q37" s="10" t="s">
        <v>297</v>
      </c>
      <c r="S37" s="101" t="s">
        <v>964</v>
      </c>
      <c r="T37" s="97" t="s">
        <v>252</v>
      </c>
      <c r="U37" s="97" t="s">
        <v>252</v>
      </c>
      <c r="W37" s="97" t="s">
        <v>65</v>
      </c>
      <c r="X37" s="97" t="s">
        <v>299</v>
      </c>
      <c r="Y37" s="97" t="s">
        <v>299</v>
      </c>
      <c r="Z37" s="97" t="s">
        <v>65</v>
      </c>
      <c r="AB37" s="10" t="s">
        <v>1061</v>
      </c>
      <c r="AC37" s="10"/>
      <c r="AE37" s="97"/>
      <c r="AG37" s="10" t="s">
        <v>329</v>
      </c>
      <c r="AH37" s="10" t="s">
        <v>419</v>
      </c>
      <c r="AI37" s="10">
        <v>33</v>
      </c>
      <c r="AJ37" s="10" t="s">
        <v>295</v>
      </c>
      <c r="AK37" s="10" t="s">
        <v>378</v>
      </c>
      <c r="AL37" s="10" t="s">
        <v>1028</v>
      </c>
      <c r="AM37" s="10">
        <v>24</v>
      </c>
      <c r="AN37" s="10" t="s">
        <v>295</v>
      </c>
      <c r="AP37" s="105">
        <v>0.19778474641887842</v>
      </c>
      <c r="AQ37" s="105">
        <v>0.51424034068908386</v>
      </c>
      <c r="AR37" s="105">
        <v>0.51424034068908386</v>
      </c>
      <c r="AS37" s="105">
        <v>0.51424034068908386</v>
      </c>
      <c r="AT37" s="105">
        <v>0.51424034068908386</v>
      </c>
      <c r="AU37" s="105">
        <v>0.51424034068908386</v>
      </c>
      <c r="AV37" s="105">
        <v>0.19778474641887842</v>
      </c>
      <c r="AW37" s="105">
        <v>0.19778474641887842</v>
      </c>
      <c r="AX37" s="105">
        <v>0.19778474641887842</v>
      </c>
      <c r="AY37" s="105">
        <v>0.19778474641887842</v>
      </c>
      <c r="AZ37" s="105">
        <v>0.19778474641887842</v>
      </c>
      <c r="BA37" s="105">
        <v>0.19778474641887842</v>
      </c>
      <c r="BC37" s="103">
        <v>0</v>
      </c>
      <c r="BD37" s="103">
        <v>0</v>
      </c>
      <c r="BE37" s="103">
        <v>0</v>
      </c>
      <c r="BF37" s="103">
        <v>0</v>
      </c>
      <c r="BG37" s="103">
        <v>0</v>
      </c>
      <c r="BH37" s="103">
        <v>0</v>
      </c>
      <c r="BI37" s="103">
        <v>0</v>
      </c>
      <c r="BJ37" s="103">
        <v>0</v>
      </c>
      <c r="BK37" s="103">
        <v>0</v>
      </c>
      <c r="BL37" s="103">
        <v>0</v>
      </c>
      <c r="BM37" s="103">
        <v>0</v>
      </c>
      <c r="BN37" s="103">
        <v>0</v>
      </c>
      <c r="BP37" s="105">
        <v>2.8785869144405556</v>
      </c>
      <c r="BQ37" s="105">
        <v>7.4843259775454438</v>
      </c>
      <c r="BR37" s="105">
        <v>7.4843259775454438</v>
      </c>
      <c r="BS37" s="105">
        <v>7.4843259775454438</v>
      </c>
      <c r="BT37" s="105">
        <v>7.4843259775454438</v>
      </c>
      <c r="BU37" s="105">
        <v>7.4843259775454438</v>
      </c>
      <c r="BV37" s="105">
        <v>2.8785869144405556</v>
      </c>
      <c r="BW37" s="105">
        <v>2.8785869144405556</v>
      </c>
      <c r="BX37" s="105">
        <v>2.8785869144405556</v>
      </c>
      <c r="BY37" s="105">
        <v>2.8785869144405556</v>
      </c>
      <c r="BZ37" s="105">
        <v>2.8785869144405556</v>
      </c>
      <c r="CA37" s="105">
        <v>2.8785869144405556</v>
      </c>
      <c r="CC37" s="103">
        <v>0</v>
      </c>
      <c r="CD37" s="103">
        <v>0</v>
      </c>
      <c r="CE37" s="103">
        <v>0</v>
      </c>
      <c r="CF37" s="103">
        <v>0</v>
      </c>
      <c r="CG37" s="103">
        <v>0</v>
      </c>
      <c r="CH37" s="103">
        <v>0</v>
      </c>
      <c r="CI37" s="103">
        <v>0</v>
      </c>
      <c r="CJ37" s="103">
        <v>0</v>
      </c>
      <c r="CK37" s="103">
        <v>0</v>
      </c>
      <c r="CL37" s="103">
        <v>0</v>
      </c>
      <c r="CM37" s="103">
        <v>0</v>
      </c>
      <c r="CN37" s="103">
        <v>0</v>
      </c>
      <c r="CP37" s="105">
        <v>3.955694928377568</v>
      </c>
      <c r="CQ37" s="105">
        <v>3.930141139140249</v>
      </c>
      <c r="CR37" s="105">
        <v>3.9020013285840047</v>
      </c>
      <c r="CS37" s="105">
        <v>3.8753116394964899</v>
      </c>
      <c r="CT37" s="105">
        <v>3.8483007173691992</v>
      </c>
      <c r="CU37" s="104">
        <v>3.8256342261438947</v>
      </c>
      <c r="CV37" s="104">
        <v>3.8031012405519071</v>
      </c>
      <c r="CW37" s="104">
        <v>3.7807009742450566</v>
      </c>
      <c r="CX37" s="104">
        <v>3.756342457968135</v>
      </c>
      <c r="CY37" s="104">
        <v>3.7321516125388201</v>
      </c>
      <c r="DA37" s="103">
        <v>0</v>
      </c>
      <c r="DB37" s="103">
        <v>0</v>
      </c>
      <c r="DC37" s="103">
        <v>0</v>
      </c>
      <c r="DD37" s="103">
        <v>0</v>
      </c>
      <c r="DE37" s="103">
        <v>0</v>
      </c>
      <c r="DF37" s="103">
        <v>0</v>
      </c>
      <c r="DG37" s="103">
        <v>0</v>
      </c>
      <c r="DH37" s="103">
        <v>0</v>
      </c>
      <c r="DI37" s="103">
        <v>0</v>
      </c>
      <c r="DJ37" s="103">
        <v>0</v>
      </c>
      <c r="DL37" s="104">
        <v>382.97173828881103</v>
      </c>
      <c r="DM37" s="104">
        <v>380.4977408594653</v>
      </c>
      <c r="DN37" s="104">
        <v>377.7733770349115</v>
      </c>
      <c r="DO37" s="104">
        <v>375.18940713599272</v>
      </c>
      <c r="DP37" s="104">
        <v>372.57433696825484</v>
      </c>
      <c r="DQ37" s="104">
        <v>370.3798741235118</v>
      </c>
      <c r="DR37" s="104">
        <v>368.19833666492434</v>
      </c>
      <c r="DS37" s="104">
        <v>366.02964846196795</v>
      </c>
      <c r="DT37" s="104">
        <v>363.67137172687728</v>
      </c>
      <c r="DU37" s="104">
        <v>361.32932809295619</v>
      </c>
      <c r="DW37" s="103">
        <v>0</v>
      </c>
      <c r="DX37" s="103">
        <v>0</v>
      </c>
      <c r="DY37" s="103">
        <v>0</v>
      </c>
      <c r="DZ37" s="103">
        <v>0</v>
      </c>
      <c r="EA37" s="103">
        <v>0</v>
      </c>
      <c r="EB37" s="103">
        <v>0</v>
      </c>
      <c r="EC37" s="103">
        <v>0</v>
      </c>
      <c r="ED37" s="103">
        <v>0</v>
      </c>
      <c r="EE37" s="103">
        <v>0</v>
      </c>
      <c r="EF37" s="103">
        <v>0</v>
      </c>
    </row>
    <row r="38" spans="4:136" ht="23" x14ac:dyDescent="0.3">
      <c r="D38" s="10" t="s">
        <v>392</v>
      </c>
      <c r="E38" s="91">
        <v>50.640435046363358</v>
      </c>
      <c r="F38" s="91">
        <v>-4.3320580252810332</v>
      </c>
      <c r="G38" s="10" t="s">
        <v>1042</v>
      </c>
      <c r="I38" s="105">
        <f>VLOOKUP(D38,[1]Disposed!$A$83:$E$112,5,FALSE)</f>
        <v>639.66647466666689</v>
      </c>
      <c r="J38" s="10" t="s">
        <v>294</v>
      </c>
      <c r="K38" s="124">
        <v>23.106666666666658</v>
      </c>
      <c r="L38" s="10" t="s">
        <v>294</v>
      </c>
      <c r="M38" s="97" t="s">
        <v>413</v>
      </c>
      <c r="N38" s="98" t="s">
        <v>418</v>
      </c>
      <c r="O38" s="97" t="s">
        <v>413</v>
      </c>
      <c r="P38" s="98" t="s">
        <v>962</v>
      </c>
      <c r="Q38" s="10" t="s">
        <v>297</v>
      </c>
      <c r="S38" s="101" t="s">
        <v>964</v>
      </c>
      <c r="T38" s="97" t="s">
        <v>252</v>
      </c>
      <c r="U38" s="97" t="s">
        <v>413</v>
      </c>
      <c r="W38" s="97" t="s">
        <v>299</v>
      </c>
      <c r="X38" s="97" t="s">
        <v>299</v>
      </c>
      <c r="Y38" s="97" t="s">
        <v>65</v>
      </c>
      <c r="Z38" s="97" t="s">
        <v>65</v>
      </c>
      <c r="AB38" s="10" t="s">
        <v>1061</v>
      </c>
      <c r="AC38" s="10"/>
      <c r="AE38" s="97"/>
      <c r="AG38" s="10" t="s">
        <v>1663</v>
      </c>
      <c r="AH38" s="10" t="s">
        <v>419</v>
      </c>
      <c r="AI38" s="10">
        <v>87</v>
      </c>
      <c r="AJ38" s="10" t="s">
        <v>304</v>
      </c>
      <c r="AK38" s="10" t="s">
        <v>396</v>
      </c>
      <c r="AL38" s="10" t="s">
        <v>1046</v>
      </c>
      <c r="AM38" s="105">
        <v>8</v>
      </c>
      <c r="AN38" s="10" t="s">
        <v>304</v>
      </c>
      <c r="AP38" s="105">
        <v>20.809021654878411</v>
      </c>
      <c r="AQ38" s="105">
        <v>54.103456302683867</v>
      </c>
      <c r="AR38" s="105">
        <v>54.103456302683867</v>
      </c>
      <c r="AS38" s="105">
        <v>54.103456302683867</v>
      </c>
      <c r="AT38" s="105">
        <v>54.103456302683867</v>
      </c>
      <c r="AU38" s="105">
        <v>54.103456302683867</v>
      </c>
      <c r="AV38" s="105">
        <v>20.809021654878411</v>
      </c>
      <c r="AW38" s="105">
        <v>20.809021654878411</v>
      </c>
      <c r="AX38" s="105">
        <v>20.809021654878411</v>
      </c>
      <c r="AY38" s="105">
        <v>20.809021654878411</v>
      </c>
      <c r="AZ38" s="105">
        <v>20.809021654878411</v>
      </c>
      <c r="BA38" s="105">
        <v>20.809021654878411</v>
      </c>
      <c r="BC38" s="103">
        <v>0</v>
      </c>
      <c r="BD38" s="103">
        <v>0</v>
      </c>
      <c r="BE38" s="103">
        <v>0</v>
      </c>
      <c r="BF38" s="103">
        <v>0</v>
      </c>
      <c r="BG38" s="103">
        <v>0</v>
      </c>
      <c r="BH38" s="103">
        <v>0</v>
      </c>
      <c r="BI38" s="103">
        <v>0</v>
      </c>
      <c r="BJ38" s="103">
        <v>0</v>
      </c>
      <c r="BK38" s="103">
        <v>0</v>
      </c>
      <c r="BL38" s="103">
        <v>0</v>
      </c>
      <c r="BM38" s="103">
        <v>0</v>
      </c>
      <c r="BN38" s="103">
        <v>0</v>
      </c>
      <c r="BP38" s="105">
        <v>28.402641459160943</v>
      </c>
      <c r="BQ38" s="105">
        <v>73.846867793818447</v>
      </c>
      <c r="BR38" s="105">
        <v>73.846867793818447</v>
      </c>
      <c r="BS38" s="105">
        <v>73.846867793818447</v>
      </c>
      <c r="BT38" s="105">
        <v>73.846867793818447</v>
      </c>
      <c r="BU38" s="105">
        <v>73.846867793818447</v>
      </c>
      <c r="BV38" s="105">
        <v>28.402641459160943</v>
      </c>
      <c r="BW38" s="105">
        <v>28.402641459160943</v>
      </c>
      <c r="BX38" s="105">
        <v>28.402641459160943</v>
      </c>
      <c r="BY38" s="105">
        <v>28.402641459160943</v>
      </c>
      <c r="BZ38" s="105">
        <v>28.402641459160943</v>
      </c>
      <c r="CA38" s="105">
        <v>28.402641459160943</v>
      </c>
      <c r="CC38" s="103">
        <v>0</v>
      </c>
      <c r="CD38" s="103">
        <v>0</v>
      </c>
      <c r="CE38" s="103">
        <v>0</v>
      </c>
      <c r="CF38" s="103">
        <v>0</v>
      </c>
      <c r="CG38" s="103">
        <v>0</v>
      </c>
      <c r="CH38" s="103">
        <v>0</v>
      </c>
      <c r="CI38" s="103">
        <v>0</v>
      </c>
      <c r="CJ38" s="103">
        <v>0</v>
      </c>
      <c r="CK38" s="103">
        <v>0</v>
      </c>
      <c r="CL38" s="103">
        <v>0</v>
      </c>
      <c r="CM38" s="103">
        <v>0</v>
      </c>
      <c r="CN38" s="103">
        <v>0</v>
      </c>
      <c r="CP38" s="105">
        <v>416.1804330975682</v>
      </c>
      <c r="CQ38" s="105">
        <v>413.49190749975793</v>
      </c>
      <c r="CR38" s="105">
        <v>410.53130544205965</v>
      </c>
      <c r="CS38" s="105">
        <v>407.72327131283595</v>
      </c>
      <c r="CT38" s="105">
        <v>404.88144011178548</v>
      </c>
      <c r="CU38" s="104">
        <v>402.49668842952707</v>
      </c>
      <c r="CV38" s="104">
        <v>400.12598293467715</v>
      </c>
      <c r="CW38" s="104">
        <v>397.7692408951919</v>
      </c>
      <c r="CX38" s="104">
        <v>395.20647050028145</v>
      </c>
      <c r="CY38" s="104">
        <v>392.66134083025963</v>
      </c>
      <c r="DA38" s="103">
        <v>0</v>
      </c>
      <c r="DB38" s="103">
        <v>0</v>
      </c>
      <c r="DC38" s="103">
        <v>0</v>
      </c>
      <c r="DD38" s="103">
        <v>0</v>
      </c>
      <c r="DE38" s="103">
        <v>0</v>
      </c>
      <c r="DF38" s="103">
        <v>0</v>
      </c>
      <c r="DG38" s="103">
        <v>0</v>
      </c>
      <c r="DH38" s="103">
        <v>0</v>
      </c>
      <c r="DI38" s="103">
        <v>0</v>
      </c>
      <c r="DJ38" s="103">
        <v>0</v>
      </c>
      <c r="DL38" s="104">
        <v>1084.8028291832188</v>
      </c>
      <c r="DM38" s="104">
        <v>1077.7950029066951</v>
      </c>
      <c r="DN38" s="104">
        <v>1070.0779906858832</v>
      </c>
      <c r="DO38" s="104">
        <v>1062.7586572295918</v>
      </c>
      <c r="DP38" s="104">
        <v>1055.3512293887015</v>
      </c>
      <c r="DQ38" s="104">
        <v>1049.135210647602</v>
      </c>
      <c r="DR38" s="104">
        <v>1042.9558042568876</v>
      </c>
      <c r="DS38" s="104">
        <v>1036.8127945698145</v>
      </c>
      <c r="DT38" s="104">
        <v>1030.1327578505147</v>
      </c>
      <c r="DU38" s="104">
        <v>1023.4987028899574</v>
      </c>
      <c r="DW38" s="103">
        <v>0</v>
      </c>
      <c r="DX38" s="103">
        <v>0</v>
      </c>
      <c r="DY38" s="103">
        <v>0</v>
      </c>
      <c r="DZ38" s="103">
        <v>0</v>
      </c>
      <c r="EA38" s="103">
        <v>0</v>
      </c>
      <c r="EB38" s="103">
        <v>0</v>
      </c>
      <c r="EC38" s="103">
        <v>0</v>
      </c>
      <c r="ED38" s="103">
        <v>0</v>
      </c>
      <c r="EE38" s="103">
        <v>0</v>
      </c>
      <c r="EF38" s="103">
        <v>0</v>
      </c>
    </row>
    <row r="39" spans="4:136" ht="23" x14ac:dyDescent="0.3">
      <c r="D39" s="10" t="s">
        <v>396</v>
      </c>
      <c r="E39" s="91">
        <v>50.884515969818871</v>
      </c>
      <c r="F39" s="91">
        <v>-3.4869358831076194</v>
      </c>
      <c r="G39" s="10" t="s">
        <v>1046</v>
      </c>
      <c r="I39" s="105">
        <f>VLOOKUP(D39,[1]Disposed!$A$83:$E$112,5,FALSE)</f>
        <v>7396</v>
      </c>
      <c r="J39" s="10" t="s">
        <v>294</v>
      </c>
      <c r="K39" s="124">
        <v>36.96</v>
      </c>
      <c r="L39" s="10" t="s">
        <v>294</v>
      </c>
      <c r="M39" s="97" t="s">
        <v>413</v>
      </c>
      <c r="N39" s="98" t="s">
        <v>418</v>
      </c>
      <c r="O39" s="97" t="s">
        <v>413</v>
      </c>
      <c r="P39" s="98" t="s">
        <v>962</v>
      </c>
      <c r="Q39" s="10" t="s">
        <v>297</v>
      </c>
      <c r="S39" s="101" t="s">
        <v>964</v>
      </c>
      <c r="T39" s="97" t="s">
        <v>252</v>
      </c>
      <c r="U39" s="97" t="s">
        <v>413</v>
      </c>
      <c r="W39" s="97" t="s">
        <v>299</v>
      </c>
      <c r="X39" s="97" t="s">
        <v>299</v>
      </c>
      <c r="Y39" s="97" t="s">
        <v>65</v>
      </c>
      <c r="Z39" s="97" t="s">
        <v>65</v>
      </c>
      <c r="AB39" s="10" t="s">
        <v>1061</v>
      </c>
      <c r="AC39" s="10"/>
      <c r="AE39" s="97" t="s">
        <v>966</v>
      </c>
      <c r="AG39" s="10" t="s">
        <v>1663</v>
      </c>
      <c r="AH39" s="10" t="s">
        <v>419</v>
      </c>
      <c r="AI39" s="10">
        <v>100</v>
      </c>
      <c r="AJ39" s="10" t="s">
        <v>304</v>
      </c>
      <c r="AK39" s="10"/>
      <c r="AL39" s="10"/>
      <c r="AM39" s="10"/>
      <c r="AN39" s="10"/>
      <c r="AP39" s="105">
        <v>6.8063379706538747</v>
      </c>
      <c r="AQ39" s="105">
        <v>17.696478723700071</v>
      </c>
      <c r="AR39" s="105">
        <v>17.696478723700071</v>
      </c>
      <c r="AS39" s="105">
        <v>17.696478723700071</v>
      </c>
      <c r="AT39" s="105">
        <v>17.696478723700071</v>
      </c>
      <c r="AU39" s="105">
        <v>17.696478723700071</v>
      </c>
      <c r="AV39" s="105">
        <v>6.8063379706538747</v>
      </c>
      <c r="AW39" s="105">
        <v>6.8063379706538747</v>
      </c>
      <c r="AX39" s="105">
        <v>6.8063379706538747</v>
      </c>
      <c r="AY39" s="105">
        <v>6.8063379706538747</v>
      </c>
      <c r="AZ39" s="105">
        <v>6.8063379706538747</v>
      </c>
      <c r="BA39" s="105">
        <v>6.8063379706538747</v>
      </c>
      <c r="BC39" s="103">
        <v>0</v>
      </c>
      <c r="BD39" s="103">
        <v>0</v>
      </c>
      <c r="BE39" s="103">
        <v>0</v>
      </c>
      <c r="BF39" s="103">
        <v>0</v>
      </c>
      <c r="BG39" s="103">
        <v>0</v>
      </c>
      <c r="BH39" s="103">
        <v>0</v>
      </c>
      <c r="BI39" s="103">
        <v>0</v>
      </c>
      <c r="BJ39" s="103">
        <v>0</v>
      </c>
      <c r="BK39" s="103">
        <v>0</v>
      </c>
      <c r="BL39" s="103">
        <v>0</v>
      </c>
      <c r="BM39" s="103">
        <v>0</v>
      </c>
      <c r="BN39" s="103">
        <v>0</v>
      </c>
      <c r="BP39" s="105">
        <v>14.970466942620783</v>
      </c>
      <c r="BQ39" s="105">
        <v>38.923214050814039</v>
      </c>
      <c r="BR39" s="105">
        <v>38.923214050814039</v>
      </c>
      <c r="BS39" s="105">
        <v>38.923214050814039</v>
      </c>
      <c r="BT39" s="105">
        <v>38.923214050814039</v>
      </c>
      <c r="BU39" s="105">
        <v>38.923214050814039</v>
      </c>
      <c r="BV39" s="105">
        <v>14.970466942620783</v>
      </c>
      <c r="BW39" s="105">
        <v>14.970466942620783</v>
      </c>
      <c r="BX39" s="105">
        <v>14.970466942620783</v>
      </c>
      <c r="BY39" s="105">
        <v>14.970466942620783</v>
      </c>
      <c r="BZ39" s="105">
        <v>14.970466942620783</v>
      </c>
      <c r="CA39" s="105">
        <v>14.970466942620783</v>
      </c>
      <c r="CC39" s="103">
        <v>0</v>
      </c>
      <c r="CD39" s="103">
        <v>0</v>
      </c>
      <c r="CE39" s="103">
        <v>0</v>
      </c>
      <c r="CF39" s="103">
        <v>0</v>
      </c>
      <c r="CG39" s="103">
        <v>0</v>
      </c>
      <c r="CH39" s="103">
        <v>0</v>
      </c>
      <c r="CI39" s="103">
        <v>0</v>
      </c>
      <c r="CJ39" s="103">
        <v>0</v>
      </c>
      <c r="CK39" s="103">
        <v>0</v>
      </c>
      <c r="CL39" s="103">
        <v>0</v>
      </c>
      <c r="CM39" s="103">
        <v>0</v>
      </c>
      <c r="CN39" s="103">
        <v>0</v>
      </c>
      <c r="CP39" s="105">
        <v>136.12675941307748</v>
      </c>
      <c r="CQ39" s="105">
        <v>135.24738054726899</v>
      </c>
      <c r="CR39" s="105">
        <v>134.27900930255055</v>
      </c>
      <c r="CS39" s="105">
        <v>133.36054087892111</v>
      </c>
      <c r="CT39" s="105">
        <v>132.43101790899505</v>
      </c>
      <c r="CU39" s="104">
        <v>131.65099921351106</v>
      </c>
      <c r="CV39" s="104">
        <v>130.87557482814347</v>
      </c>
      <c r="CW39" s="104">
        <v>130.1047176924057</v>
      </c>
      <c r="CX39" s="104">
        <v>129.26647158270177</v>
      </c>
      <c r="CY39" s="104">
        <v>128.43399550570916</v>
      </c>
      <c r="DA39" s="103">
        <v>0</v>
      </c>
      <c r="DB39" s="103">
        <v>0</v>
      </c>
      <c r="DC39" s="103">
        <v>0</v>
      </c>
      <c r="DD39" s="103">
        <v>0</v>
      </c>
      <c r="DE39" s="103">
        <v>0</v>
      </c>
      <c r="DF39" s="103">
        <v>0</v>
      </c>
      <c r="DG39" s="103">
        <v>0</v>
      </c>
      <c r="DH39" s="103">
        <v>0</v>
      </c>
      <c r="DI39" s="103">
        <v>0</v>
      </c>
      <c r="DJ39" s="103">
        <v>0</v>
      </c>
      <c r="DL39" s="104">
        <v>1166.3041388524152</v>
      </c>
      <c r="DM39" s="104">
        <v>1158.7698141154287</v>
      </c>
      <c r="DN39" s="104">
        <v>1150.4730222463622</v>
      </c>
      <c r="DO39" s="104">
        <v>1142.603786774197</v>
      </c>
      <c r="DP39" s="104">
        <v>1134.639838380381</v>
      </c>
      <c r="DQ39" s="104">
        <v>1127.9568097323206</v>
      </c>
      <c r="DR39" s="104">
        <v>1121.3131441229973</v>
      </c>
      <c r="DS39" s="104">
        <v>1114.7086097041129</v>
      </c>
      <c r="DT39" s="104">
        <v>1107.5267013758764</v>
      </c>
      <c r="DU39" s="104">
        <v>1100.3942294190158</v>
      </c>
      <c r="DW39" s="103">
        <v>0</v>
      </c>
      <c r="DX39" s="103">
        <v>0</v>
      </c>
      <c r="DY39" s="103">
        <v>0</v>
      </c>
      <c r="DZ39" s="103">
        <v>0</v>
      </c>
      <c r="EA39" s="103">
        <v>0</v>
      </c>
      <c r="EB39" s="103">
        <v>0</v>
      </c>
      <c r="EC39" s="103">
        <v>0</v>
      </c>
      <c r="ED39" s="103">
        <v>0</v>
      </c>
      <c r="EE39" s="103">
        <v>0</v>
      </c>
      <c r="EF39" s="103">
        <v>0</v>
      </c>
    </row>
    <row r="40" spans="4:136" ht="23" x14ac:dyDescent="0.3">
      <c r="D40" s="10" t="s">
        <v>399</v>
      </c>
      <c r="E40" s="91">
        <v>50.437292221779487</v>
      </c>
      <c r="F40" s="91">
        <v>-3.6806280351526111</v>
      </c>
      <c r="G40" s="10" t="s">
        <v>1049</v>
      </c>
      <c r="I40" s="105">
        <f>VLOOKUP(D40,[1]Disposed!$A$83:$E$112,5,FALSE)</f>
        <v>304.70817599999998</v>
      </c>
      <c r="J40" s="10" t="s">
        <v>294</v>
      </c>
      <c r="K40" s="124">
        <v>21.959999999999997</v>
      </c>
      <c r="L40" s="10" t="s">
        <v>294</v>
      </c>
      <c r="M40" s="97" t="s">
        <v>413</v>
      </c>
      <c r="N40" s="98" t="s">
        <v>418</v>
      </c>
      <c r="O40" s="97" t="s">
        <v>413</v>
      </c>
      <c r="P40" s="98" t="s">
        <v>962</v>
      </c>
      <c r="Q40" s="10" t="s">
        <v>302</v>
      </c>
      <c r="S40" s="101" t="s">
        <v>964</v>
      </c>
      <c r="T40" s="97" t="s">
        <v>252</v>
      </c>
      <c r="U40" s="97" t="s">
        <v>413</v>
      </c>
      <c r="W40" s="97" t="s">
        <v>299</v>
      </c>
      <c r="X40" s="97" t="s">
        <v>65</v>
      </c>
      <c r="Y40" s="97" t="s">
        <v>299</v>
      </c>
      <c r="Z40" s="97" t="s">
        <v>299</v>
      </c>
      <c r="AB40" s="88" t="s">
        <v>1062</v>
      </c>
      <c r="AC40" s="10">
        <v>2027</v>
      </c>
      <c r="AE40" s="97"/>
      <c r="AG40" s="10" t="s">
        <v>1665</v>
      </c>
      <c r="AH40" s="10" t="s">
        <v>419</v>
      </c>
      <c r="AI40" s="105">
        <v>43</v>
      </c>
      <c r="AJ40" s="10" t="s">
        <v>304</v>
      </c>
      <c r="AK40" s="10" t="s">
        <v>322</v>
      </c>
      <c r="AL40" s="10" t="s">
        <v>971</v>
      </c>
      <c r="AM40" s="105">
        <v>39</v>
      </c>
      <c r="AN40" s="10" t="s">
        <v>304</v>
      </c>
      <c r="AP40" s="105">
        <v>30.044597223655689</v>
      </c>
      <c r="AQ40" s="105">
        <v>78.115952781504788</v>
      </c>
      <c r="AR40" s="105">
        <v>78.115952781504788</v>
      </c>
      <c r="AS40" s="105">
        <v>78.115952781504788</v>
      </c>
      <c r="AT40" s="105">
        <v>78.115952781504788</v>
      </c>
      <c r="AU40" s="105">
        <v>78.115952781504788</v>
      </c>
      <c r="AV40" s="105">
        <v>30.044597223655689</v>
      </c>
      <c r="AW40" s="105">
        <v>30.044597223655689</v>
      </c>
      <c r="AX40" s="105">
        <v>30.044597223655689</v>
      </c>
      <c r="AY40" s="105">
        <v>30.044597223655689</v>
      </c>
      <c r="AZ40" s="105">
        <v>30.044597223655689</v>
      </c>
      <c r="BA40" s="105">
        <v>30.044597223655689</v>
      </c>
      <c r="BC40" s="103">
        <v>0</v>
      </c>
      <c r="BD40" s="103">
        <v>0</v>
      </c>
      <c r="BE40" s="103">
        <v>0</v>
      </c>
      <c r="BF40" s="103">
        <v>0</v>
      </c>
      <c r="BG40" s="103">
        <v>0</v>
      </c>
      <c r="BH40" s="103">
        <v>0</v>
      </c>
      <c r="BI40" s="103">
        <v>0</v>
      </c>
      <c r="BJ40" s="103">
        <v>0</v>
      </c>
      <c r="BK40" s="103">
        <v>0</v>
      </c>
      <c r="BL40" s="103">
        <v>0</v>
      </c>
      <c r="BM40" s="103">
        <v>0</v>
      </c>
      <c r="BN40" s="103">
        <v>0</v>
      </c>
      <c r="BP40" s="105">
        <v>36.104659562390331</v>
      </c>
      <c r="BQ40" s="105">
        <v>93.872114862214872</v>
      </c>
      <c r="BR40" s="105">
        <v>93.872114862214872</v>
      </c>
      <c r="BS40" s="105">
        <v>93.872114862214872</v>
      </c>
      <c r="BT40" s="105">
        <v>93.872114862214872</v>
      </c>
      <c r="BU40" s="105">
        <v>93.872114862214872</v>
      </c>
      <c r="BV40" s="105">
        <v>36.104659562390331</v>
      </c>
      <c r="BW40" s="105">
        <v>36.104659562390331</v>
      </c>
      <c r="BX40" s="105">
        <v>36.104659562390331</v>
      </c>
      <c r="BY40" s="105">
        <v>36.104659562390331</v>
      </c>
      <c r="BZ40" s="105">
        <v>36.104659562390331</v>
      </c>
      <c r="CA40" s="105">
        <v>36.104659562390331</v>
      </c>
      <c r="CC40" s="103">
        <v>0</v>
      </c>
      <c r="CD40" s="103">
        <v>0</v>
      </c>
      <c r="CE40" s="103">
        <v>0</v>
      </c>
      <c r="CF40" s="103">
        <v>0</v>
      </c>
      <c r="CG40" s="103">
        <v>0</v>
      </c>
      <c r="CH40" s="103">
        <v>0</v>
      </c>
      <c r="CI40" s="103">
        <v>0</v>
      </c>
      <c r="CJ40" s="103">
        <v>0</v>
      </c>
      <c r="CK40" s="103">
        <v>0</v>
      </c>
      <c r="CL40" s="103">
        <v>0</v>
      </c>
      <c r="CM40" s="103">
        <v>0</v>
      </c>
      <c r="CN40" s="103">
        <v>0</v>
      </c>
      <c r="CP40" s="105">
        <v>600.89194447311377</v>
      </c>
      <c r="CQ40" s="105">
        <v>597.01018251181745</v>
      </c>
      <c r="CR40" s="105">
        <v>592.73558960503283</v>
      </c>
      <c r="CS40" s="105">
        <v>588.6812781721344</v>
      </c>
      <c r="CT40" s="105">
        <v>584.57816966327459</v>
      </c>
      <c r="CU40" s="104">
        <v>581.13500424395795</v>
      </c>
      <c r="CV40" s="104">
        <v>577.71211906896099</v>
      </c>
      <c r="CW40" s="104">
        <v>574.30939468764484</v>
      </c>
      <c r="CX40" s="104">
        <v>570.60920130187162</v>
      </c>
      <c r="CY40" s="104">
        <v>566.93447804548759</v>
      </c>
      <c r="DA40" s="103">
        <v>0</v>
      </c>
      <c r="DB40" s="103">
        <v>0</v>
      </c>
      <c r="DC40" s="103">
        <v>0</v>
      </c>
      <c r="DD40" s="103">
        <v>0</v>
      </c>
      <c r="DE40" s="103">
        <v>0</v>
      </c>
      <c r="DF40" s="103">
        <v>0</v>
      </c>
      <c r="DG40" s="103">
        <v>0</v>
      </c>
      <c r="DH40" s="103">
        <v>0</v>
      </c>
      <c r="DI40" s="103">
        <v>0</v>
      </c>
      <c r="DJ40" s="103">
        <v>0</v>
      </c>
      <c r="DL40" s="104">
        <v>865.72319124780665</v>
      </c>
      <c r="DM40" s="104">
        <v>860.13061943234584</v>
      </c>
      <c r="DN40" s="104">
        <v>853.97208419721028</v>
      </c>
      <c r="DO40" s="104">
        <v>848.13091514130133</v>
      </c>
      <c r="DP40" s="104">
        <v>842.21944266276648</v>
      </c>
      <c r="DQ40" s="104">
        <v>837.2587701454828</v>
      </c>
      <c r="DR40" s="104">
        <v>832.32731598932594</v>
      </c>
      <c r="DS40" s="104">
        <v>827.42490809814876</v>
      </c>
      <c r="DT40" s="104">
        <v>822.09392761883066</v>
      </c>
      <c r="DU40" s="104">
        <v>816.79964272496534</v>
      </c>
      <c r="DW40" s="103">
        <v>0</v>
      </c>
      <c r="DX40" s="103">
        <v>0</v>
      </c>
      <c r="DY40" s="103">
        <v>0</v>
      </c>
      <c r="DZ40" s="103">
        <v>0</v>
      </c>
      <c r="EA40" s="103">
        <v>0</v>
      </c>
      <c r="EB40" s="103">
        <v>0</v>
      </c>
      <c r="EC40" s="103">
        <v>0</v>
      </c>
      <c r="ED40" s="103">
        <v>0</v>
      </c>
      <c r="EE40" s="103">
        <v>0</v>
      </c>
      <c r="EF40" s="103">
        <v>0</v>
      </c>
    </row>
    <row r="41" spans="4:136" x14ac:dyDescent="0.3">
      <c r="D41" s="10"/>
      <c r="E41" s="10"/>
      <c r="F41" s="10"/>
      <c r="G41" s="10"/>
      <c r="I41" s="10"/>
      <c r="J41" s="10"/>
      <c r="K41" s="10"/>
      <c r="L41" s="10"/>
      <c r="M41" s="10"/>
      <c r="N41" s="10"/>
      <c r="O41" s="10"/>
      <c r="P41" s="10"/>
      <c r="Q41" s="10"/>
      <c r="S41" s="10"/>
      <c r="T41" s="10"/>
      <c r="U41" s="10"/>
      <c r="W41" s="10"/>
      <c r="X41" s="10"/>
      <c r="Y41" s="10"/>
      <c r="Z41" s="10"/>
      <c r="AB41" s="10"/>
      <c r="AC41" s="10"/>
      <c r="AE41" s="10"/>
      <c r="AG41" s="10"/>
      <c r="AH41" s="10"/>
      <c r="AI41" s="10"/>
      <c r="AJ41" s="10"/>
      <c r="AK41" s="10"/>
      <c r="AL41" s="10"/>
      <c r="AM41" s="10"/>
      <c r="AN41" s="10"/>
      <c r="AP41" s="10"/>
      <c r="AQ41" s="10"/>
      <c r="AR41" s="10"/>
      <c r="AS41" s="10"/>
      <c r="AT41" s="10"/>
      <c r="AU41" s="10"/>
      <c r="AV41" s="10"/>
      <c r="AW41" s="10"/>
      <c r="AX41" s="10"/>
      <c r="AY41" s="10"/>
      <c r="AZ41" s="10"/>
      <c r="BA41" s="10"/>
      <c r="BC41" s="10"/>
      <c r="BD41" s="10"/>
      <c r="BE41" s="10"/>
      <c r="BF41" s="10"/>
      <c r="BG41" s="10"/>
      <c r="BH41" s="10"/>
      <c r="BI41" s="10"/>
      <c r="BJ41" s="10"/>
      <c r="BK41" s="10"/>
      <c r="BL41" s="10"/>
      <c r="BM41" s="10"/>
      <c r="BN41" s="10"/>
      <c r="BP41" s="10"/>
      <c r="BQ41" s="10"/>
      <c r="BR41" s="10"/>
      <c r="BS41" s="10"/>
      <c r="BT41" s="10"/>
      <c r="BU41" s="10"/>
      <c r="BV41" s="10"/>
      <c r="BW41" s="10"/>
      <c r="BX41" s="10"/>
      <c r="BY41" s="10"/>
      <c r="BZ41" s="10"/>
      <c r="CA41" s="10"/>
      <c r="CC41" s="10"/>
      <c r="CD41" s="10"/>
      <c r="CE41" s="10"/>
      <c r="CF41" s="10"/>
      <c r="CG41" s="10"/>
      <c r="CH41" s="10"/>
      <c r="CI41" s="10"/>
      <c r="CJ41" s="10"/>
      <c r="CK41" s="10"/>
      <c r="CL41" s="10"/>
      <c r="CM41" s="10"/>
      <c r="CN41" s="10"/>
      <c r="CP41" s="10"/>
      <c r="CQ41" s="10"/>
      <c r="CR41" s="10"/>
      <c r="CS41" s="10"/>
      <c r="CT41" s="10"/>
      <c r="CU41" s="10"/>
      <c r="CV41" s="10"/>
      <c r="CW41" s="10"/>
      <c r="CX41" s="10"/>
      <c r="CY41" s="10"/>
      <c r="DA41" s="10"/>
      <c r="DB41" s="10"/>
      <c r="DC41" s="10"/>
      <c r="DD41" s="10"/>
      <c r="DE41" s="10"/>
      <c r="DF41" s="10"/>
      <c r="DG41" s="10"/>
      <c r="DH41" s="10"/>
      <c r="DI41" s="10"/>
      <c r="DJ41" s="10"/>
      <c r="DL41" s="10"/>
      <c r="DM41" s="10"/>
      <c r="DN41" s="10"/>
      <c r="DO41" s="10"/>
      <c r="DP41" s="10"/>
      <c r="DQ41" s="10"/>
      <c r="DR41" s="10"/>
      <c r="DS41" s="10"/>
      <c r="DT41" s="10"/>
      <c r="DU41" s="10"/>
      <c r="DW41" s="10"/>
      <c r="DX41" s="10"/>
      <c r="DY41" s="10"/>
      <c r="DZ41" s="10"/>
      <c r="EA41" s="10"/>
      <c r="EB41" s="10"/>
      <c r="EC41" s="10"/>
      <c r="ED41" s="10"/>
      <c r="EE41" s="10"/>
      <c r="EF41" s="10"/>
    </row>
    <row r="42" spans="4:136" x14ac:dyDescent="0.3">
      <c r="D42" s="10"/>
      <c r="E42" s="10"/>
      <c r="F42" s="10"/>
      <c r="G42" s="10"/>
      <c r="I42" s="10"/>
      <c r="J42" s="10"/>
      <c r="K42" s="10"/>
      <c r="L42" s="10"/>
      <c r="M42" s="10"/>
      <c r="N42" s="10"/>
      <c r="O42" s="10"/>
      <c r="P42" s="10"/>
      <c r="Q42" s="10"/>
      <c r="S42" s="10"/>
      <c r="T42" s="10"/>
      <c r="U42" s="10"/>
      <c r="W42" s="10"/>
      <c r="X42" s="10"/>
      <c r="Y42" s="10"/>
      <c r="Z42" s="10"/>
      <c r="AB42" s="10"/>
      <c r="AC42" s="10"/>
      <c r="AE42" s="10"/>
      <c r="AG42" s="10"/>
      <c r="AH42" s="10"/>
      <c r="AI42" s="10"/>
      <c r="AJ42" s="10"/>
      <c r="AK42" s="10"/>
      <c r="AL42" s="10"/>
      <c r="AM42" s="10"/>
      <c r="AN42" s="10"/>
      <c r="AP42" s="10"/>
      <c r="AQ42" s="10"/>
      <c r="AR42" s="10"/>
      <c r="AS42" s="10"/>
      <c r="AT42" s="10"/>
      <c r="AU42" s="10"/>
      <c r="AV42" s="10"/>
      <c r="AW42" s="10"/>
      <c r="AX42" s="10"/>
      <c r="AY42" s="10"/>
      <c r="AZ42" s="10"/>
      <c r="BA42" s="10"/>
      <c r="BC42" s="10"/>
      <c r="BD42" s="10"/>
      <c r="BE42" s="10"/>
      <c r="BF42" s="10"/>
      <c r="BG42" s="10"/>
      <c r="BH42" s="10"/>
      <c r="BI42" s="10"/>
      <c r="BJ42" s="10"/>
      <c r="BK42" s="10"/>
      <c r="BL42" s="10"/>
      <c r="BM42" s="10"/>
      <c r="BN42" s="10"/>
      <c r="BP42" s="10"/>
      <c r="BQ42" s="10"/>
      <c r="BR42" s="10"/>
      <c r="BS42" s="10"/>
      <c r="BT42" s="10"/>
      <c r="BU42" s="10"/>
      <c r="BV42" s="10"/>
      <c r="BW42" s="10"/>
      <c r="BX42" s="10"/>
      <c r="BY42" s="10"/>
      <c r="BZ42" s="10"/>
      <c r="CA42" s="10"/>
      <c r="CC42" s="10"/>
      <c r="CD42" s="10"/>
      <c r="CE42" s="10"/>
      <c r="CF42" s="10"/>
      <c r="CG42" s="10"/>
      <c r="CH42" s="10"/>
      <c r="CI42" s="10"/>
      <c r="CJ42" s="10"/>
      <c r="CK42" s="10"/>
      <c r="CL42" s="10"/>
      <c r="CM42" s="10"/>
      <c r="CN42" s="10"/>
      <c r="CP42" s="10"/>
      <c r="CQ42" s="10"/>
      <c r="CR42" s="10"/>
      <c r="CS42" s="10"/>
      <c r="CT42" s="10"/>
      <c r="CU42" s="10"/>
      <c r="CV42" s="10"/>
      <c r="CW42" s="10"/>
      <c r="CX42" s="10"/>
      <c r="CY42" s="10"/>
      <c r="DA42" s="10"/>
      <c r="DB42" s="10"/>
      <c r="DC42" s="10"/>
      <c r="DD42" s="10"/>
      <c r="DE42" s="10"/>
      <c r="DF42" s="10"/>
      <c r="DG42" s="10"/>
      <c r="DH42" s="10"/>
      <c r="DI42" s="10"/>
      <c r="DJ42" s="10"/>
      <c r="DL42" s="10"/>
      <c r="DM42" s="10"/>
      <c r="DN42" s="10"/>
      <c r="DO42" s="10"/>
      <c r="DP42" s="10"/>
      <c r="DQ42" s="10"/>
      <c r="DR42" s="10"/>
      <c r="DS42" s="10"/>
      <c r="DT42" s="10"/>
      <c r="DU42" s="10"/>
      <c r="DW42" s="10"/>
      <c r="DX42" s="10"/>
      <c r="DY42" s="10"/>
      <c r="DZ42" s="10"/>
      <c r="EA42" s="10"/>
      <c r="EB42" s="10"/>
      <c r="EC42" s="10"/>
      <c r="ED42" s="10"/>
      <c r="EE42" s="10"/>
      <c r="EF42" s="10"/>
    </row>
    <row r="43" spans="4:136" x14ac:dyDescent="0.3">
      <c r="D43" s="10"/>
      <c r="E43" s="10"/>
      <c r="F43" s="10"/>
      <c r="G43" s="10"/>
      <c r="I43" s="10"/>
      <c r="J43" s="10"/>
      <c r="K43" s="10"/>
      <c r="L43" s="10"/>
      <c r="M43" s="10"/>
      <c r="N43" s="10"/>
      <c r="O43" s="10"/>
      <c r="P43" s="10"/>
      <c r="Q43" s="10"/>
      <c r="S43" s="10"/>
      <c r="T43" s="10"/>
      <c r="U43" s="10"/>
      <c r="W43" s="10"/>
      <c r="X43" s="10"/>
      <c r="Y43" s="10"/>
      <c r="Z43" s="10"/>
      <c r="AB43" s="10"/>
      <c r="AC43" s="10"/>
      <c r="AE43" s="10"/>
      <c r="AG43" s="10"/>
      <c r="AH43" s="10"/>
      <c r="AI43" s="10"/>
      <c r="AJ43" s="10"/>
      <c r="AK43" s="10"/>
      <c r="AL43" s="10"/>
      <c r="AM43" s="10"/>
      <c r="AN43" s="10"/>
      <c r="AP43" s="10"/>
      <c r="AQ43" s="10"/>
      <c r="AR43" s="10"/>
      <c r="AS43" s="10"/>
      <c r="AT43" s="10"/>
      <c r="AU43" s="10"/>
      <c r="AV43" s="10"/>
      <c r="AW43" s="10"/>
      <c r="AX43" s="10"/>
      <c r="AY43" s="10"/>
      <c r="AZ43" s="10"/>
      <c r="BA43" s="10"/>
      <c r="BC43" s="10"/>
      <c r="BD43" s="10"/>
      <c r="BE43" s="10"/>
      <c r="BF43" s="10"/>
      <c r="BG43" s="10"/>
      <c r="BH43" s="10"/>
      <c r="BI43" s="10"/>
      <c r="BJ43" s="10"/>
      <c r="BK43" s="10"/>
      <c r="BL43" s="10"/>
      <c r="BM43" s="10"/>
      <c r="BN43" s="10"/>
      <c r="BP43" s="10"/>
      <c r="BQ43" s="10"/>
      <c r="BR43" s="10"/>
      <c r="BS43" s="10"/>
      <c r="BT43" s="10"/>
      <c r="BU43" s="10"/>
      <c r="BV43" s="10"/>
      <c r="BW43" s="10"/>
      <c r="BX43" s="10"/>
      <c r="BY43" s="10"/>
      <c r="BZ43" s="10"/>
      <c r="CA43" s="10"/>
      <c r="CC43" s="10"/>
      <c r="CD43" s="10"/>
      <c r="CE43" s="10"/>
      <c r="CF43" s="10"/>
      <c r="CG43" s="10"/>
      <c r="CH43" s="10"/>
      <c r="CI43" s="10"/>
      <c r="CJ43" s="10"/>
      <c r="CK43" s="10"/>
      <c r="CL43" s="10"/>
      <c r="CM43" s="10"/>
      <c r="CN43" s="10"/>
      <c r="CP43" s="10"/>
      <c r="CQ43" s="10"/>
      <c r="CR43" s="10"/>
      <c r="CS43" s="10"/>
      <c r="CT43" s="10"/>
      <c r="CU43" s="10"/>
      <c r="CV43" s="10"/>
      <c r="CW43" s="10"/>
      <c r="CX43" s="10"/>
      <c r="CY43" s="10"/>
      <c r="DA43" s="10"/>
      <c r="DB43" s="10"/>
      <c r="DC43" s="10"/>
      <c r="DD43" s="10"/>
      <c r="DE43" s="10"/>
      <c r="DF43" s="10"/>
      <c r="DG43" s="10"/>
      <c r="DH43" s="10"/>
      <c r="DI43" s="10"/>
      <c r="DJ43" s="10"/>
      <c r="DL43" s="10"/>
      <c r="DM43" s="10"/>
      <c r="DN43" s="10"/>
      <c r="DO43" s="10"/>
      <c r="DP43" s="10"/>
      <c r="DQ43" s="10"/>
      <c r="DR43" s="10"/>
      <c r="DS43" s="10"/>
      <c r="DT43" s="10"/>
      <c r="DU43" s="10"/>
      <c r="DW43" s="10"/>
      <c r="DX43" s="10"/>
      <c r="DY43" s="10"/>
      <c r="DZ43" s="10"/>
      <c r="EA43" s="10"/>
      <c r="EB43" s="10"/>
      <c r="EC43" s="10"/>
      <c r="ED43" s="10"/>
      <c r="EE43" s="10"/>
      <c r="EF43" s="10"/>
    </row>
    <row r="44" spans="4:136" x14ac:dyDescent="0.3">
      <c r="D44" s="10"/>
      <c r="E44" s="10"/>
      <c r="F44" s="10"/>
      <c r="G44" s="10"/>
      <c r="I44" s="10"/>
      <c r="J44" s="10"/>
      <c r="K44" s="10"/>
      <c r="L44" s="10"/>
      <c r="M44" s="10"/>
      <c r="N44" s="10"/>
      <c r="O44" s="10"/>
      <c r="P44" s="10"/>
      <c r="Q44" s="10"/>
      <c r="S44" s="10"/>
      <c r="T44" s="10"/>
      <c r="U44" s="10"/>
      <c r="W44" s="10"/>
      <c r="X44" s="10"/>
      <c r="Y44" s="10"/>
      <c r="Z44" s="10"/>
      <c r="AB44" s="10"/>
      <c r="AC44" s="10"/>
      <c r="AE44" s="10"/>
      <c r="AG44" s="10"/>
      <c r="AH44" s="10"/>
      <c r="AI44" s="10"/>
      <c r="AJ44" s="10"/>
      <c r="AK44" s="10"/>
      <c r="AL44" s="10"/>
      <c r="AM44" s="10"/>
      <c r="AN44" s="10"/>
      <c r="AP44" s="10"/>
      <c r="AQ44" s="10"/>
      <c r="AR44" s="10"/>
      <c r="AS44" s="10"/>
      <c r="AT44" s="10"/>
      <c r="AU44" s="10"/>
      <c r="AV44" s="10"/>
      <c r="AW44" s="10"/>
      <c r="AX44" s="10"/>
      <c r="AY44" s="10"/>
      <c r="AZ44" s="10"/>
      <c r="BA44" s="10"/>
      <c r="BC44" s="10"/>
      <c r="BD44" s="10"/>
      <c r="BE44" s="10"/>
      <c r="BF44" s="10"/>
      <c r="BG44" s="10"/>
      <c r="BH44" s="10"/>
      <c r="BI44" s="10"/>
      <c r="BJ44" s="10"/>
      <c r="BK44" s="10"/>
      <c r="BL44" s="10"/>
      <c r="BM44" s="10"/>
      <c r="BN44" s="10"/>
      <c r="BP44" s="10"/>
      <c r="BQ44" s="10"/>
      <c r="BR44" s="10"/>
      <c r="BS44" s="10"/>
      <c r="BT44" s="10"/>
      <c r="BU44" s="10"/>
      <c r="BV44" s="10"/>
      <c r="BW44" s="10"/>
      <c r="BX44" s="10"/>
      <c r="BY44" s="10"/>
      <c r="BZ44" s="10"/>
      <c r="CA44" s="10"/>
      <c r="CC44" s="10"/>
      <c r="CD44" s="10"/>
      <c r="CE44" s="10"/>
      <c r="CF44" s="10"/>
      <c r="CG44" s="10"/>
      <c r="CH44" s="10"/>
      <c r="CI44" s="10"/>
      <c r="CJ44" s="10"/>
      <c r="CK44" s="10"/>
      <c r="CL44" s="10"/>
      <c r="CM44" s="10"/>
      <c r="CN44" s="10"/>
      <c r="CP44" s="10"/>
      <c r="CQ44" s="10"/>
      <c r="CR44" s="10"/>
      <c r="CS44" s="10"/>
      <c r="CT44" s="10"/>
      <c r="CU44" s="10"/>
      <c r="CV44" s="10"/>
      <c r="CW44" s="10"/>
      <c r="CX44" s="10"/>
      <c r="CY44" s="10"/>
      <c r="DA44" s="10"/>
      <c r="DB44" s="10"/>
      <c r="DC44" s="10"/>
      <c r="DD44" s="10"/>
      <c r="DE44" s="10"/>
      <c r="DF44" s="10"/>
      <c r="DG44" s="10"/>
      <c r="DH44" s="10"/>
      <c r="DI44" s="10"/>
      <c r="DJ44" s="10"/>
      <c r="DL44" s="10"/>
      <c r="DM44" s="10"/>
      <c r="DN44" s="10"/>
      <c r="DO44" s="10"/>
      <c r="DP44" s="10"/>
      <c r="DQ44" s="10"/>
      <c r="DR44" s="10"/>
      <c r="DS44" s="10"/>
      <c r="DT44" s="10"/>
      <c r="DU44" s="10"/>
      <c r="DW44" s="10"/>
      <c r="DX44" s="10"/>
      <c r="DY44" s="10"/>
      <c r="DZ44" s="10"/>
      <c r="EA44" s="10"/>
      <c r="EB44" s="10"/>
      <c r="EC44" s="10"/>
      <c r="ED44" s="10"/>
      <c r="EE44" s="10"/>
      <c r="EF44" s="10"/>
    </row>
    <row r="45" spans="4:136" x14ac:dyDescent="0.3">
      <c r="D45" s="10"/>
      <c r="E45" s="10"/>
      <c r="F45" s="10"/>
      <c r="G45" s="10"/>
      <c r="I45" s="10"/>
      <c r="J45" s="10"/>
      <c r="K45" s="10"/>
      <c r="L45" s="10"/>
      <c r="M45" s="10"/>
      <c r="N45" s="10"/>
      <c r="O45" s="10"/>
      <c r="P45" s="10"/>
      <c r="Q45" s="10"/>
      <c r="S45" s="10"/>
      <c r="T45" s="10"/>
      <c r="U45" s="10"/>
      <c r="W45" s="10"/>
      <c r="X45" s="10"/>
      <c r="Y45" s="10"/>
      <c r="Z45" s="10"/>
      <c r="AB45" s="10"/>
      <c r="AC45" s="10"/>
      <c r="AE45" s="10"/>
      <c r="AG45" s="10"/>
      <c r="AH45" s="10"/>
      <c r="AI45" s="10"/>
      <c r="AJ45" s="10"/>
      <c r="AK45" s="10"/>
      <c r="AL45" s="10"/>
      <c r="AM45" s="10"/>
      <c r="AN45" s="10"/>
      <c r="AP45" s="10"/>
      <c r="AQ45" s="10"/>
      <c r="AR45" s="10"/>
      <c r="AS45" s="10"/>
      <c r="AT45" s="10"/>
      <c r="AU45" s="10"/>
      <c r="AV45" s="10"/>
      <c r="AW45" s="10"/>
      <c r="AX45" s="10"/>
      <c r="AY45" s="10"/>
      <c r="AZ45" s="10"/>
      <c r="BA45" s="10"/>
      <c r="BC45" s="10"/>
      <c r="BD45" s="10"/>
      <c r="BE45" s="10"/>
      <c r="BF45" s="10"/>
      <c r="BG45" s="10"/>
      <c r="BH45" s="10"/>
      <c r="BI45" s="10"/>
      <c r="BJ45" s="10"/>
      <c r="BK45" s="10"/>
      <c r="BL45" s="10"/>
      <c r="BM45" s="10"/>
      <c r="BN45" s="10"/>
      <c r="BP45" s="10"/>
      <c r="BQ45" s="10"/>
      <c r="BR45" s="10"/>
      <c r="BS45" s="10"/>
      <c r="BT45" s="10"/>
      <c r="BU45" s="10"/>
      <c r="BV45" s="10"/>
      <c r="BW45" s="10"/>
      <c r="BX45" s="10"/>
      <c r="BY45" s="10"/>
      <c r="BZ45" s="10"/>
      <c r="CA45" s="10"/>
      <c r="CC45" s="10"/>
      <c r="CD45" s="10"/>
      <c r="CE45" s="10"/>
      <c r="CF45" s="10"/>
      <c r="CG45" s="10"/>
      <c r="CH45" s="10"/>
      <c r="CI45" s="10"/>
      <c r="CJ45" s="10"/>
      <c r="CK45" s="10"/>
      <c r="CL45" s="10"/>
      <c r="CM45" s="10"/>
      <c r="CN45" s="10"/>
      <c r="CP45" s="10"/>
      <c r="CQ45" s="10"/>
      <c r="CR45" s="10"/>
      <c r="CS45" s="10"/>
      <c r="CT45" s="10"/>
      <c r="CU45" s="10"/>
      <c r="CV45" s="10"/>
      <c r="CW45" s="10"/>
      <c r="CX45" s="10"/>
      <c r="CY45" s="10"/>
      <c r="DA45" s="10"/>
      <c r="DB45" s="10"/>
      <c r="DC45" s="10"/>
      <c r="DD45" s="10"/>
      <c r="DE45" s="10"/>
      <c r="DF45" s="10"/>
      <c r="DG45" s="10"/>
      <c r="DH45" s="10"/>
      <c r="DI45" s="10"/>
      <c r="DJ45" s="10"/>
      <c r="DL45" s="10"/>
      <c r="DM45" s="10"/>
      <c r="DN45" s="10"/>
      <c r="DO45" s="10"/>
      <c r="DP45" s="10"/>
      <c r="DQ45" s="10"/>
      <c r="DR45" s="10"/>
      <c r="DS45" s="10"/>
      <c r="DT45" s="10"/>
      <c r="DU45" s="10"/>
      <c r="DW45" s="10"/>
      <c r="DX45" s="10"/>
      <c r="DY45" s="10"/>
      <c r="DZ45" s="10"/>
      <c r="EA45" s="10"/>
      <c r="EB45" s="10"/>
      <c r="EC45" s="10"/>
      <c r="ED45" s="10"/>
      <c r="EE45" s="10"/>
      <c r="EF45" s="10"/>
    </row>
    <row r="46" spans="4:136" x14ac:dyDescent="0.3">
      <c r="D46" s="10"/>
      <c r="E46" s="10"/>
      <c r="F46" s="10"/>
      <c r="G46" s="10"/>
      <c r="I46" s="10"/>
      <c r="J46" s="10"/>
      <c r="K46" s="10"/>
      <c r="L46" s="10"/>
      <c r="M46" s="10"/>
      <c r="N46" s="10"/>
      <c r="O46" s="10"/>
      <c r="P46" s="10"/>
      <c r="Q46" s="10"/>
      <c r="S46" s="10"/>
      <c r="T46" s="10"/>
      <c r="U46" s="10"/>
      <c r="W46" s="10"/>
      <c r="X46" s="10"/>
      <c r="Y46" s="10"/>
      <c r="Z46" s="10"/>
      <c r="AB46" s="10"/>
      <c r="AC46" s="10"/>
      <c r="AE46" s="10"/>
      <c r="AG46" s="10"/>
      <c r="AH46" s="10"/>
      <c r="AI46" s="10"/>
      <c r="AJ46" s="10"/>
      <c r="AK46" s="10"/>
      <c r="AL46" s="10"/>
      <c r="AM46" s="10"/>
      <c r="AN46" s="10"/>
      <c r="AP46" s="10"/>
      <c r="AQ46" s="10"/>
      <c r="AR46" s="10"/>
      <c r="AS46" s="10"/>
      <c r="AT46" s="10"/>
      <c r="AU46" s="10"/>
      <c r="AV46" s="10"/>
      <c r="AW46" s="10"/>
      <c r="AX46" s="10"/>
      <c r="AY46" s="10"/>
      <c r="AZ46" s="10"/>
      <c r="BA46" s="10"/>
      <c r="BC46" s="10"/>
      <c r="BD46" s="10"/>
      <c r="BE46" s="10"/>
      <c r="BF46" s="10"/>
      <c r="BG46" s="10"/>
      <c r="BH46" s="10"/>
      <c r="BI46" s="10"/>
      <c r="BJ46" s="10"/>
      <c r="BK46" s="10"/>
      <c r="BL46" s="10"/>
      <c r="BM46" s="10"/>
      <c r="BN46" s="10"/>
      <c r="BP46" s="10"/>
      <c r="BQ46" s="10"/>
      <c r="BR46" s="10"/>
      <c r="BS46" s="10"/>
      <c r="BT46" s="10"/>
      <c r="BU46" s="10"/>
      <c r="BV46" s="10"/>
      <c r="BW46" s="10"/>
      <c r="BX46" s="10"/>
      <c r="BY46" s="10"/>
      <c r="BZ46" s="10"/>
      <c r="CA46" s="10"/>
      <c r="CC46" s="10"/>
      <c r="CD46" s="10"/>
      <c r="CE46" s="10"/>
      <c r="CF46" s="10"/>
      <c r="CG46" s="10"/>
      <c r="CH46" s="10"/>
      <c r="CI46" s="10"/>
      <c r="CJ46" s="10"/>
      <c r="CK46" s="10"/>
      <c r="CL46" s="10"/>
      <c r="CM46" s="10"/>
      <c r="CN46" s="10"/>
      <c r="CP46" s="10"/>
      <c r="CQ46" s="10"/>
      <c r="CR46" s="10"/>
      <c r="CS46" s="10"/>
      <c r="CT46" s="10"/>
      <c r="CU46" s="10"/>
      <c r="CV46" s="10"/>
      <c r="CW46" s="10"/>
      <c r="CX46" s="10"/>
      <c r="CY46" s="10"/>
      <c r="DA46" s="10"/>
      <c r="DB46" s="10"/>
      <c r="DC46" s="10"/>
      <c r="DD46" s="10"/>
      <c r="DE46" s="10"/>
      <c r="DF46" s="10"/>
      <c r="DG46" s="10"/>
      <c r="DH46" s="10"/>
      <c r="DI46" s="10"/>
      <c r="DJ46" s="10"/>
      <c r="DL46" s="10"/>
      <c r="DM46" s="10"/>
      <c r="DN46" s="10"/>
      <c r="DO46" s="10"/>
      <c r="DP46" s="10"/>
      <c r="DQ46" s="10"/>
      <c r="DR46" s="10"/>
      <c r="DS46" s="10"/>
      <c r="DT46" s="10"/>
      <c r="DU46" s="10"/>
      <c r="DW46" s="10"/>
      <c r="DX46" s="10"/>
      <c r="DY46" s="10"/>
      <c r="DZ46" s="10"/>
      <c r="EA46" s="10"/>
      <c r="EB46" s="10"/>
      <c r="EC46" s="10"/>
      <c r="ED46" s="10"/>
      <c r="EE46" s="10"/>
      <c r="EF46" s="10"/>
    </row>
    <row r="47" spans="4:136" x14ac:dyDescent="0.3">
      <c r="D47" s="10"/>
      <c r="E47" s="10"/>
      <c r="F47" s="10"/>
      <c r="G47" s="10"/>
      <c r="I47" s="10"/>
      <c r="J47" s="10"/>
      <c r="K47" s="10"/>
      <c r="L47" s="10"/>
      <c r="M47" s="10"/>
      <c r="N47" s="10"/>
      <c r="O47" s="10"/>
      <c r="P47" s="10"/>
      <c r="Q47" s="10"/>
      <c r="S47" s="10"/>
      <c r="T47" s="10"/>
      <c r="U47" s="10"/>
      <c r="W47" s="10"/>
      <c r="X47" s="10"/>
      <c r="Y47" s="10"/>
      <c r="Z47" s="10"/>
      <c r="AB47" s="10"/>
      <c r="AC47" s="10"/>
      <c r="AE47" s="10"/>
      <c r="AG47" s="10"/>
      <c r="AH47" s="10"/>
      <c r="AI47" s="10"/>
      <c r="AJ47" s="10"/>
      <c r="AK47" s="10"/>
      <c r="AL47" s="10"/>
      <c r="AM47" s="10"/>
      <c r="AN47" s="10"/>
      <c r="AP47" s="10"/>
      <c r="AQ47" s="10"/>
      <c r="AR47" s="10"/>
      <c r="AS47" s="10"/>
      <c r="AT47" s="10"/>
      <c r="AU47" s="10"/>
      <c r="AV47" s="10"/>
      <c r="AW47" s="10"/>
      <c r="AX47" s="10"/>
      <c r="AY47" s="10"/>
      <c r="AZ47" s="10"/>
      <c r="BA47" s="10"/>
      <c r="BC47" s="10"/>
      <c r="BD47" s="10"/>
      <c r="BE47" s="10"/>
      <c r="BF47" s="10"/>
      <c r="BG47" s="10"/>
      <c r="BH47" s="10"/>
      <c r="BI47" s="10"/>
      <c r="BJ47" s="10"/>
      <c r="BK47" s="10"/>
      <c r="BL47" s="10"/>
      <c r="BM47" s="10"/>
      <c r="BN47" s="10"/>
      <c r="BP47" s="10"/>
      <c r="BQ47" s="10"/>
      <c r="BR47" s="10"/>
      <c r="BS47" s="10"/>
      <c r="BT47" s="10"/>
      <c r="BU47" s="10"/>
      <c r="BV47" s="10"/>
      <c r="BW47" s="10"/>
      <c r="BX47" s="10"/>
      <c r="BY47" s="10"/>
      <c r="BZ47" s="10"/>
      <c r="CA47" s="10"/>
      <c r="CC47" s="10"/>
      <c r="CD47" s="10"/>
      <c r="CE47" s="10"/>
      <c r="CF47" s="10"/>
      <c r="CG47" s="10"/>
      <c r="CH47" s="10"/>
      <c r="CI47" s="10"/>
      <c r="CJ47" s="10"/>
      <c r="CK47" s="10"/>
      <c r="CL47" s="10"/>
      <c r="CM47" s="10"/>
      <c r="CN47" s="10"/>
      <c r="CP47" s="10"/>
      <c r="CQ47" s="10"/>
      <c r="CR47" s="10"/>
      <c r="CS47" s="10"/>
      <c r="CT47" s="10"/>
      <c r="CU47" s="10"/>
      <c r="CV47" s="10"/>
      <c r="CW47" s="10"/>
      <c r="CX47" s="10"/>
      <c r="CY47" s="10"/>
      <c r="DA47" s="10"/>
      <c r="DB47" s="10"/>
      <c r="DC47" s="10"/>
      <c r="DD47" s="10"/>
      <c r="DE47" s="10"/>
      <c r="DF47" s="10"/>
      <c r="DG47" s="10"/>
      <c r="DH47" s="10"/>
      <c r="DI47" s="10"/>
      <c r="DJ47" s="10"/>
      <c r="DL47" s="10"/>
      <c r="DM47" s="10"/>
      <c r="DN47" s="10"/>
      <c r="DO47" s="10"/>
      <c r="DP47" s="10"/>
      <c r="DQ47" s="10"/>
      <c r="DR47" s="10"/>
      <c r="DS47" s="10"/>
      <c r="DT47" s="10"/>
      <c r="DU47" s="10"/>
      <c r="DW47" s="10"/>
      <c r="DX47" s="10"/>
      <c r="DY47" s="10"/>
      <c r="DZ47" s="10"/>
      <c r="EA47" s="10"/>
      <c r="EB47" s="10"/>
      <c r="EC47" s="10"/>
      <c r="ED47" s="10"/>
      <c r="EE47" s="10"/>
      <c r="EF47" s="10"/>
    </row>
    <row r="48" spans="4:136" x14ac:dyDescent="0.3">
      <c r="D48" s="10"/>
      <c r="E48" s="10"/>
      <c r="F48" s="10"/>
      <c r="G48" s="10"/>
      <c r="I48" s="10"/>
      <c r="J48" s="10"/>
      <c r="K48" s="10"/>
      <c r="L48" s="10"/>
      <c r="M48" s="10"/>
      <c r="N48" s="10"/>
      <c r="O48" s="10"/>
      <c r="P48" s="10"/>
      <c r="Q48" s="10"/>
      <c r="S48" s="10"/>
      <c r="T48" s="10"/>
      <c r="U48" s="10"/>
      <c r="W48" s="10"/>
      <c r="X48" s="10"/>
      <c r="Y48" s="10"/>
      <c r="Z48" s="10"/>
      <c r="AB48" s="10"/>
      <c r="AC48" s="10"/>
      <c r="AE48" s="10"/>
      <c r="AG48" s="10"/>
      <c r="AH48" s="10"/>
      <c r="AI48" s="10"/>
      <c r="AJ48" s="10"/>
      <c r="AK48" s="10"/>
      <c r="AL48" s="10"/>
      <c r="AM48" s="10"/>
      <c r="AN48" s="10"/>
      <c r="AP48" s="10"/>
      <c r="AQ48" s="10"/>
      <c r="AR48" s="10"/>
      <c r="AS48" s="10"/>
      <c r="AT48" s="10"/>
      <c r="AU48" s="10"/>
      <c r="AV48" s="10"/>
      <c r="AW48" s="10"/>
      <c r="AX48" s="10"/>
      <c r="AY48" s="10"/>
      <c r="AZ48" s="10"/>
      <c r="BA48" s="10"/>
      <c r="BC48" s="10"/>
      <c r="BD48" s="10"/>
      <c r="BE48" s="10"/>
      <c r="BF48" s="10"/>
      <c r="BG48" s="10"/>
      <c r="BH48" s="10"/>
      <c r="BI48" s="10"/>
      <c r="BJ48" s="10"/>
      <c r="BK48" s="10"/>
      <c r="BL48" s="10"/>
      <c r="BM48" s="10"/>
      <c r="BN48" s="10"/>
      <c r="BP48" s="10"/>
      <c r="BQ48" s="10"/>
      <c r="BR48" s="10"/>
      <c r="BS48" s="10"/>
      <c r="BT48" s="10"/>
      <c r="BU48" s="10"/>
      <c r="BV48" s="10"/>
      <c r="BW48" s="10"/>
      <c r="BX48" s="10"/>
      <c r="BY48" s="10"/>
      <c r="BZ48" s="10"/>
      <c r="CA48" s="10"/>
      <c r="CC48" s="10"/>
      <c r="CD48" s="10"/>
      <c r="CE48" s="10"/>
      <c r="CF48" s="10"/>
      <c r="CG48" s="10"/>
      <c r="CH48" s="10"/>
      <c r="CI48" s="10"/>
      <c r="CJ48" s="10"/>
      <c r="CK48" s="10"/>
      <c r="CL48" s="10"/>
      <c r="CM48" s="10"/>
      <c r="CN48" s="10"/>
      <c r="CP48" s="10"/>
      <c r="CQ48" s="10"/>
      <c r="CR48" s="10"/>
      <c r="CS48" s="10"/>
      <c r="CT48" s="10"/>
      <c r="CU48" s="10"/>
      <c r="CV48" s="10"/>
      <c r="CW48" s="10"/>
      <c r="CX48" s="10"/>
      <c r="CY48" s="10"/>
      <c r="DA48" s="10"/>
      <c r="DB48" s="10"/>
      <c r="DC48" s="10"/>
      <c r="DD48" s="10"/>
      <c r="DE48" s="10"/>
      <c r="DF48" s="10"/>
      <c r="DG48" s="10"/>
      <c r="DH48" s="10"/>
      <c r="DI48" s="10"/>
      <c r="DJ48" s="10"/>
      <c r="DL48" s="10"/>
      <c r="DM48" s="10"/>
      <c r="DN48" s="10"/>
      <c r="DO48" s="10"/>
      <c r="DP48" s="10"/>
      <c r="DQ48" s="10"/>
      <c r="DR48" s="10"/>
      <c r="DS48" s="10"/>
      <c r="DT48" s="10"/>
      <c r="DU48" s="10"/>
      <c r="DW48" s="10"/>
      <c r="DX48" s="10"/>
      <c r="DY48" s="10"/>
      <c r="DZ48" s="10"/>
      <c r="EA48" s="10"/>
      <c r="EB48" s="10"/>
      <c r="EC48" s="10"/>
      <c r="ED48" s="10"/>
      <c r="EE48" s="10"/>
      <c r="EF48" s="10"/>
    </row>
    <row r="49" spans="4:136" x14ac:dyDescent="0.3">
      <c r="D49" s="10"/>
      <c r="E49" s="10"/>
      <c r="F49" s="10"/>
      <c r="G49" s="10"/>
      <c r="I49" s="10"/>
      <c r="J49" s="10"/>
      <c r="K49" s="10"/>
      <c r="L49" s="10"/>
      <c r="M49" s="10"/>
      <c r="N49" s="10"/>
      <c r="O49" s="10"/>
      <c r="P49" s="10"/>
      <c r="Q49" s="10"/>
      <c r="S49" s="10"/>
      <c r="T49" s="10"/>
      <c r="U49" s="10"/>
      <c r="W49" s="10"/>
      <c r="X49" s="10"/>
      <c r="Y49" s="10"/>
      <c r="Z49" s="10"/>
      <c r="AB49" s="10"/>
      <c r="AC49" s="10"/>
      <c r="AE49" s="10"/>
      <c r="AG49" s="10"/>
      <c r="AH49" s="10"/>
      <c r="AI49" s="10"/>
      <c r="AJ49" s="10"/>
      <c r="AK49" s="10"/>
      <c r="AL49" s="10"/>
      <c r="AM49" s="10"/>
      <c r="AN49" s="10"/>
      <c r="AP49" s="10"/>
      <c r="AQ49" s="10"/>
      <c r="AR49" s="10"/>
      <c r="AS49" s="10"/>
      <c r="AT49" s="10"/>
      <c r="AU49" s="10"/>
      <c r="AV49" s="10"/>
      <c r="AW49" s="10"/>
      <c r="AX49" s="10"/>
      <c r="AY49" s="10"/>
      <c r="AZ49" s="10"/>
      <c r="BA49" s="10"/>
      <c r="BC49" s="10"/>
      <c r="BD49" s="10"/>
      <c r="BE49" s="10"/>
      <c r="BF49" s="10"/>
      <c r="BG49" s="10"/>
      <c r="BH49" s="10"/>
      <c r="BI49" s="10"/>
      <c r="BJ49" s="10"/>
      <c r="BK49" s="10"/>
      <c r="BL49" s="10"/>
      <c r="BM49" s="10"/>
      <c r="BN49" s="10"/>
      <c r="BP49" s="10"/>
      <c r="BQ49" s="10"/>
      <c r="BR49" s="10"/>
      <c r="BS49" s="10"/>
      <c r="BT49" s="10"/>
      <c r="BU49" s="10"/>
      <c r="BV49" s="10"/>
      <c r="BW49" s="10"/>
      <c r="BX49" s="10"/>
      <c r="BY49" s="10"/>
      <c r="BZ49" s="10"/>
      <c r="CA49" s="10"/>
      <c r="CC49" s="10"/>
      <c r="CD49" s="10"/>
      <c r="CE49" s="10"/>
      <c r="CF49" s="10"/>
      <c r="CG49" s="10"/>
      <c r="CH49" s="10"/>
      <c r="CI49" s="10"/>
      <c r="CJ49" s="10"/>
      <c r="CK49" s="10"/>
      <c r="CL49" s="10"/>
      <c r="CM49" s="10"/>
      <c r="CN49" s="10"/>
      <c r="CP49" s="10"/>
      <c r="CQ49" s="10"/>
      <c r="CR49" s="10"/>
      <c r="CS49" s="10"/>
      <c r="CT49" s="10"/>
      <c r="CU49" s="10"/>
      <c r="CV49" s="10"/>
      <c r="CW49" s="10"/>
      <c r="CX49" s="10"/>
      <c r="CY49" s="10"/>
      <c r="DA49" s="10"/>
      <c r="DB49" s="10"/>
      <c r="DC49" s="10"/>
      <c r="DD49" s="10"/>
      <c r="DE49" s="10"/>
      <c r="DF49" s="10"/>
      <c r="DG49" s="10"/>
      <c r="DH49" s="10"/>
      <c r="DI49" s="10"/>
      <c r="DJ49" s="10"/>
      <c r="DL49" s="10"/>
      <c r="DM49" s="10"/>
      <c r="DN49" s="10"/>
      <c r="DO49" s="10"/>
      <c r="DP49" s="10"/>
      <c r="DQ49" s="10"/>
      <c r="DR49" s="10"/>
      <c r="DS49" s="10"/>
      <c r="DT49" s="10"/>
      <c r="DU49" s="10"/>
      <c r="DW49" s="10"/>
      <c r="DX49" s="10"/>
      <c r="DY49" s="10"/>
      <c r="DZ49" s="10"/>
      <c r="EA49" s="10"/>
      <c r="EB49" s="10"/>
      <c r="EC49" s="10"/>
      <c r="ED49" s="10"/>
      <c r="EE49" s="10"/>
      <c r="EF49" s="10"/>
    </row>
    <row r="50" spans="4:136" x14ac:dyDescent="0.3">
      <c r="D50" s="10"/>
      <c r="E50" s="10"/>
      <c r="F50" s="10"/>
      <c r="G50" s="10"/>
      <c r="I50" s="10"/>
      <c r="J50" s="10"/>
      <c r="K50" s="10"/>
      <c r="L50" s="10"/>
      <c r="M50" s="10"/>
      <c r="N50" s="10"/>
      <c r="O50" s="10"/>
      <c r="P50" s="10"/>
      <c r="Q50" s="10"/>
      <c r="S50" s="10"/>
      <c r="T50" s="10"/>
      <c r="U50" s="10"/>
      <c r="W50" s="10"/>
      <c r="X50" s="10"/>
      <c r="Y50" s="10"/>
      <c r="Z50" s="10"/>
      <c r="AB50" s="10"/>
      <c r="AC50" s="10"/>
      <c r="AE50" s="10"/>
      <c r="AG50" s="10"/>
      <c r="AH50" s="10"/>
      <c r="AI50" s="10"/>
      <c r="AJ50" s="10"/>
      <c r="AK50" s="10"/>
      <c r="AL50" s="10"/>
      <c r="AM50" s="10"/>
      <c r="AN50" s="10"/>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x14ac:dyDescent="0.3">
      <c r="D51" s="10"/>
      <c r="E51" s="10"/>
      <c r="F51" s="10"/>
      <c r="G51" s="10"/>
      <c r="I51" s="10"/>
      <c r="J51" s="10"/>
      <c r="K51" s="10"/>
      <c r="L51" s="10"/>
      <c r="M51" s="10"/>
      <c r="N51" s="10"/>
      <c r="O51" s="10"/>
      <c r="P51" s="10"/>
      <c r="Q51" s="10"/>
      <c r="S51" s="10"/>
      <c r="T51" s="10"/>
      <c r="U51" s="10"/>
      <c r="W51" s="10"/>
      <c r="X51" s="10"/>
      <c r="Y51" s="10"/>
      <c r="Z51" s="10"/>
      <c r="AB51" s="10"/>
      <c r="AC51" s="10"/>
      <c r="AE51" s="10"/>
      <c r="AG51" s="10"/>
      <c r="AH51" s="10"/>
      <c r="AI51" s="10"/>
      <c r="AJ51" s="10"/>
      <c r="AK51" s="10"/>
      <c r="AL51" s="10"/>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c r="DB51" s="10"/>
      <c r="DC51" s="10"/>
      <c r="DD51" s="10"/>
      <c r="DE51" s="10"/>
      <c r="DF51" s="10"/>
      <c r="DG51" s="10"/>
      <c r="DH51" s="10"/>
      <c r="DI51" s="10"/>
      <c r="DJ51" s="10"/>
      <c r="DL51" s="10"/>
      <c r="DM51" s="10"/>
      <c r="DN51" s="10"/>
      <c r="DO51" s="10"/>
      <c r="DP51" s="10"/>
      <c r="DQ51" s="10"/>
      <c r="DR51" s="10"/>
      <c r="DS51" s="10"/>
      <c r="DT51" s="10"/>
      <c r="DU51" s="10"/>
      <c r="DW51" s="10"/>
      <c r="DX51" s="10"/>
      <c r="DY51" s="10"/>
      <c r="DZ51" s="10"/>
      <c r="EA51" s="10"/>
      <c r="EB51" s="10"/>
      <c r="EC51" s="10"/>
      <c r="ED51" s="10"/>
      <c r="EE51" s="10"/>
      <c r="EF51" s="10"/>
    </row>
    <row r="52" spans="4:136" x14ac:dyDescent="0.3">
      <c r="D52" s="10"/>
      <c r="E52" s="10"/>
      <c r="F52" s="10"/>
      <c r="G52" s="10"/>
      <c r="I52" s="10"/>
      <c r="J52" s="10"/>
      <c r="K52" s="10"/>
      <c r="L52" s="10"/>
      <c r="M52" s="10"/>
      <c r="N52" s="10"/>
      <c r="O52" s="10"/>
      <c r="P52" s="10"/>
      <c r="Q52" s="10"/>
      <c r="S52" s="10"/>
      <c r="T52" s="10"/>
      <c r="U52" s="10"/>
      <c r="W52" s="10"/>
      <c r="X52" s="10"/>
      <c r="Y52" s="10"/>
      <c r="Z52" s="10"/>
      <c r="AB52" s="10"/>
      <c r="AC52" s="10"/>
      <c r="AE52" s="10"/>
      <c r="AG52" s="10"/>
      <c r="AH52" s="10"/>
      <c r="AI52" s="10"/>
      <c r="AJ52" s="10"/>
      <c r="AK52" s="10"/>
      <c r="AL52" s="10"/>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c r="DI52" s="10"/>
      <c r="DJ52" s="10"/>
      <c r="DL52" s="10"/>
      <c r="DM52" s="10"/>
      <c r="DN52" s="10"/>
      <c r="DO52" s="10"/>
      <c r="DP52" s="10"/>
      <c r="DQ52" s="10"/>
      <c r="DR52" s="10"/>
      <c r="DS52" s="10"/>
      <c r="DT52" s="10"/>
      <c r="DU52" s="10"/>
      <c r="DW52" s="10"/>
      <c r="DX52" s="10"/>
      <c r="DY52" s="10"/>
      <c r="DZ52" s="10"/>
      <c r="EA52" s="10"/>
      <c r="EB52" s="10"/>
      <c r="EC52" s="10"/>
      <c r="ED52" s="10"/>
      <c r="EE52" s="10"/>
      <c r="EF52" s="10"/>
    </row>
    <row r="53" spans="4:136" x14ac:dyDescent="0.3">
      <c r="D53" s="10"/>
      <c r="E53" s="10"/>
      <c r="F53" s="10"/>
      <c r="G53" s="10"/>
      <c r="I53" s="10"/>
      <c r="J53" s="10"/>
      <c r="K53" s="10"/>
      <c r="L53" s="10"/>
      <c r="M53" s="10"/>
      <c r="N53" s="10"/>
      <c r="O53" s="10"/>
      <c r="P53" s="10"/>
      <c r="Q53" s="10"/>
      <c r="S53" s="10"/>
      <c r="T53" s="10"/>
      <c r="U53" s="10"/>
      <c r="W53" s="10"/>
      <c r="X53" s="10"/>
      <c r="Y53" s="10"/>
      <c r="Z53" s="10"/>
      <c r="AB53" s="10"/>
      <c r="AC53" s="10"/>
      <c r="AE53" s="10"/>
      <c r="AG53" s="10"/>
      <c r="AH53" s="10"/>
      <c r="AI53" s="10"/>
      <c r="AJ53" s="10"/>
      <c r="AK53" s="10"/>
      <c r="AL53" s="10"/>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x14ac:dyDescent="0.3">
      <c r="D54" s="10"/>
      <c r="E54" s="10"/>
      <c r="F54" s="10"/>
      <c r="G54" s="10"/>
      <c r="I54" s="10"/>
      <c r="J54" s="10"/>
      <c r="K54" s="10"/>
      <c r="L54" s="10"/>
      <c r="M54" s="10"/>
      <c r="N54" s="10"/>
      <c r="O54" s="10"/>
      <c r="P54" s="10"/>
      <c r="Q54" s="10"/>
      <c r="S54" s="10"/>
      <c r="T54" s="10"/>
      <c r="U54" s="10"/>
      <c r="W54" s="10"/>
      <c r="X54" s="10"/>
      <c r="Y54" s="10"/>
      <c r="Z54" s="10"/>
      <c r="AB54" s="10"/>
      <c r="AC54" s="10"/>
      <c r="AE54" s="10"/>
      <c r="AG54" s="10"/>
      <c r="AH54" s="10"/>
      <c r="AI54" s="10"/>
      <c r="AJ54" s="10"/>
      <c r="AK54" s="10"/>
      <c r="AL54" s="10"/>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x14ac:dyDescent="0.3">
      <c r="D55" s="10"/>
      <c r="E55" s="10"/>
      <c r="F55" s="10"/>
      <c r="G55" s="10"/>
      <c r="I55" s="10"/>
      <c r="J55" s="10"/>
      <c r="K55" s="10"/>
      <c r="L55" s="10"/>
      <c r="M55" s="10"/>
      <c r="N55" s="10"/>
      <c r="O55" s="10"/>
      <c r="P55" s="10"/>
      <c r="Q55" s="10"/>
      <c r="S55" s="10"/>
      <c r="T55" s="10"/>
      <c r="U55" s="10"/>
      <c r="W55" s="10"/>
      <c r="X55" s="10"/>
      <c r="Y55" s="10"/>
      <c r="Z55" s="10"/>
      <c r="AB55" s="10"/>
      <c r="AC55" s="10"/>
      <c r="AE55" s="10"/>
      <c r="AG55" s="10"/>
      <c r="AH55" s="10"/>
      <c r="AI55" s="10"/>
      <c r="AJ55" s="10"/>
      <c r="AK55" s="10"/>
      <c r="AL55" s="10"/>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x14ac:dyDescent="0.3">
      <c r="D56" s="10"/>
      <c r="E56" s="10"/>
      <c r="F56" s="10"/>
      <c r="G56" s="10"/>
      <c r="I56" s="10"/>
      <c r="J56" s="10"/>
      <c r="K56" s="10"/>
      <c r="L56" s="10"/>
      <c r="M56" s="10"/>
      <c r="N56" s="10"/>
      <c r="O56" s="10"/>
      <c r="P56" s="10"/>
      <c r="Q56" s="10"/>
      <c r="S56" s="10"/>
      <c r="T56" s="10"/>
      <c r="U56" s="10"/>
      <c r="W56" s="10"/>
      <c r="X56" s="10"/>
      <c r="Y56" s="10"/>
      <c r="Z56" s="10"/>
      <c r="AB56" s="10"/>
      <c r="AC56" s="10"/>
      <c r="AE56" s="10"/>
      <c r="AG56" s="10"/>
      <c r="AH56" s="10"/>
      <c r="AI56" s="10"/>
      <c r="AJ56" s="10"/>
      <c r="AK56" s="10"/>
      <c r="AL56" s="10"/>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x14ac:dyDescent="0.3">
      <c r="D57" s="10"/>
      <c r="E57" s="10"/>
      <c r="F57" s="10"/>
      <c r="G57" s="10"/>
      <c r="I57" s="10"/>
      <c r="J57" s="10"/>
      <c r="K57" s="10"/>
      <c r="L57" s="10"/>
      <c r="M57" s="10"/>
      <c r="N57" s="10"/>
      <c r="O57" s="10"/>
      <c r="P57" s="10"/>
      <c r="Q57" s="10"/>
      <c r="S57" s="10"/>
      <c r="T57" s="10"/>
      <c r="U57" s="10"/>
      <c r="W57" s="10"/>
      <c r="X57" s="10"/>
      <c r="Y57" s="10"/>
      <c r="Z57" s="10"/>
      <c r="AB57" s="10"/>
      <c r="AC57" s="10"/>
      <c r="AE57" s="10"/>
      <c r="AG57" s="10"/>
      <c r="AH57" s="10"/>
      <c r="AI57" s="10"/>
      <c r="AJ57" s="10"/>
      <c r="AK57" s="10"/>
      <c r="AL57" s="10"/>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x14ac:dyDescent="0.3">
      <c r="D58" s="10"/>
      <c r="E58" s="10"/>
      <c r="F58" s="10"/>
      <c r="G58" s="10"/>
      <c r="I58" s="10"/>
      <c r="J58" s="10"/>
      <c r="K58" s="10"/>
      <c r="L58" s="10"/>
      <c r="M58" s="10"/>
      <c r="N58" s="10"/>
      <c r="O58" s="10"/>
      <c r="P58" s="10"/>
      <c r="Q58" s="10"/>
      <c r="S58" s="10"/>
      <c r="T58" s="10"/>
      <c r="U58" s="10"/>
      <c r="W58" s="10"/>
      <c r="X58" s="10"/>
      <c r="Y58" s="10"/>
      <c r="Z58" s="10"/>
      <c r="AB58" s="10"/>
      <c r="AC58" s="10"/>
      <c r="AE58" s="10"/>
      <c r="AG58" s="10"/>
      <c r="AH58" s="10"/>
      <c r="AI58" s="10"/>
      <c r="AJ58" s="10"/>
      <c r="AK58" s="10"/>
      <c r="AL58" s="10"/>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x14ac:dyDescent="0.3">
      <c r="D59" s="10"/>
      <c r="E59" s="10"/>
      <c r="F59" s="10"/>
      <c r="G59" s="10"/>
      <c r="I59" s="10"/>
      <c r="J59" s="10"/>
      <c r="K59" s="10"/>
      <c r="L59" s="10"/>
      <c r="M59" s="10"/>
      <c r="N59" s="10"/>
      <c r="O59" s="10"/>
      <c r="P59" s="10"/>
      <c r="Q59" s="10"/>
      <c r="S59" s="10"/>
      <c r="T59" s="10"/>
      <c r="U59" s="10"/>
      <c r="W59" s="10"/>
      <c r="X59" s="10"/>
      <c r="Y59" s="10"/>
      <c r="Z59" s="10"/>
      <c r="AB59" s="10"/>
      <c r="AC59" s="10"/>
      <c r="AE59" s="10"/>
      <c r="AG59" s="10"/>
      <c r="AH59" s="10"/>
      <c r="AI59" s="10"/>
      <c r="AJ59" s="10"/>
      <c r="AK59" s="10"/>
      <c r="AL59" s="10"/>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x14ac:dyDescent="0.3">
      <c r="D60" s="10"/>
      <c r="E60" s="10"/>
      <c r="F60" s="10"/>
      <c r="G60" s="10"/>
      <c r="I60" s="10"/>
      <c r="J60" s="10"/>
      <c r="K60" s="10"/>
      <c r="L60" s="10"/>
      <c r="M60" s="10"/>
      <c r="N60" s="10"/>
      <c r="O60" s="10"/>
      <c r="P60" s="10"/>
      <c r="Q60" s="10"/>
      <c r="S60" s="10"/>
      <c r="T60" s="10"/>
      <c r="U60" s="10"/>
      <c r="W60" s="10"/>
      <c r="X60" s="10"/>
      <c r="Y60" s="10"/>
      <c r="Z60" s="10"/>
      <c r="AB60" s="10"/>
      <c r="AC60" s="10"/>
      <c r="AE60" s="10"/>
      <c r="AG60" s="10"/>
      <c r="AH60" s="10"/>
      <c r="AI60" s="10"/>
      <c r="AJ60" s="10"/>
      <c r="AK60" s="10"/>
      <c r="AL60" s="10"/>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x14ac:dyDescent="0.3">
      <c r="D61" s="10"/>
      <c r="E61" s="10"/>
      <c r="F61" s="10"/>
      <c r="G61" s="10"/>
      <c r="I61" s="10"/>
      <c r="J61" s="10"/>
      <c r="K61" s="10"/>
      <c r="L61" s="10"/>
      <c r="M61" s="10"/>
      <c r="N61" s="10"/>
      <c r="O61" s="10"/>
      <c r="P61" s="10"/>
      <c r="Q61" s="10"/>
      <c r="S61" s="10"/>
      <c r="T61" s="10"/>
      <c r="U61" s="10"/>
      <c r="W61" s="10"/>
      <c r="X61" s="10"/>
      <c r="Y61" s="10"/>
      <c r="Z61" s="10"/>
      <c r="AB61" s="10"/>
      <c r="AC61" s="10"/>
      <c r="AE61" s="10"/>
      <c r="AG61" s="10"/>
      <c r="AH61" s="10"/>
      <c r="AI61" s="10"/>
      <c r="AJ61" s="10"/>
      <c r="AK61" s="10"/>
      <c r="AL61" s="10"/>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x14ac:dyDescent="0.3">
      <c r="D62" s="10"/>
      <c r="E62" s="10"/>
      <c r="F62" s="10"/>
      <c r="G62" s="10"/>
      <c r="I62" s="10"/>
      <c r="J62" s="10"/>
      <c r="K62" s="10"/>
      <c r="L62" s="10"/>
      <c r="M62" s="10"/>
      <c r="N62" s="10"/>
      <c r="O62" s="10"/>
      <c r="P62" s="10"/>
      <c r="Q62" s="10"/>
      <c r="S62" s="10"/>
      <c r="T62" s="10"/>
      <c r="U62" s="10"/>
      <c r="W62" s="10"/>
      <c r="X62" s="10"/>
      <c r="Y62" s="10"/>
      <c r="Z62" s="10"/>
      <c r="AB62" s="10"/>
      <c r="AC62" s="10"/>
      <c r="AE62" s="10"/>
      <c r="AG62" s="10"/>
      <c r="AH62" s="10"/>
      <c r="AI62" s="10"/>
      <c r="AJ62" s="10"/>
      <c r="AK62" s="10"/>
      <c r="AL62" s="10"/>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x14ac:dyDescent="0.3">
      <c r="D63" s="10"/>
      <c r="E63" s="10"/>
      <c r="F63" s="10"/>
      <c r="G63" s="10"/>
      <c r="I63" s="10"/>
      <c r="J63" s="10"/>
      <c r="K63" s="10"/>
      <c r="L63" s="10"/>
      <c r="M63" s="10"/>
      <c r="N63" s="10"/>
      <c r="O63" s="10"/>
      <c r="P63" s="10"/>
      <c r="Q63" s="10"/>
      <c r="S63" s="10"/>
      <c r="T63" s="10"/>
      <c r="U63" s="10"/>
      <c r="W63" s="10"/>
      <c r="X63" s="10"/>
      <c r="Y63" s="10"/>
      <c r="Z63" s="10"/>
      <c r="AB63" s="10"/>
      <c r="AC63" s="10"/>
      <c r="AE63" s="10"/>
      <c r="AG63" s="10"/>
      <c r="AH63" s="10"/>
      <c r="AI63" s="10"/>
      <c r="AJ63" s="10"/>
      <c r="AK63" s="10"/>
      <c r="AL63" s="10"/>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x14ac:dyDescent="0.3">
      <c r="D64" s="10"/>
      <c r="E64" s="10"/>
      <c r="F64" s="10"/>
      <c r="G64" s="10"/>
      <c r="I64" s="10"/>
      <c r="J64" s="10"/>
      <c r="K64" s="10"/>
      <c r="L64" s="10"/>
      <c r="M64" s="10"/>
      <c r="N64" s="10"/>
      <c r="O64" s="10"/>
      <c r="P64" s="10"/>
      <c r="Q64" s="10"/>
      <c r="S64" s="10"/>
      <c r="T64" s="10"/>
      <c r="U64" s="10"/>
      <c r="W64" s="10"/>
      <c r="X64" s="10"/>
      <c r="Y64" s="10"/>
      <c r="Z64" s="10"/>
      <c r="AB64" s="10"/>
      <c r="AC64" s="10"/>
      <c r="AE64" s="10"/>
      <c r="AG64" s="10"/>
      <c r="AH64" s="10"/>
      <c r="AI64" s="10"/>
      <c r="AJ64" s="10"/>
      <c r="AK64" s="10"/>
      <c r="AL64" s="10"/>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x14ac:dyDescent="0.3">
      <c r="D65" s="10"/>
      <c r="E65" s="10"/>
      <c r="F65" s="10"/>
      <c r="G65" s="10"/>
      <c r="I65" s="10"/>
      <c r="J65" s="10"/>
      <c r="K65" s="10"/>
      <c r="L65" s="10"/>
      <c r="M65" s="10"/>
      <c r="N65" s="10"/>
      <c r="O65" s="10"/>
      <c r="P65" s="10"/>
      <c r="Q65" s="10"/>
      <c r="S65" s="10"/>
      <c r="T65" s="10"/>
      <c r="U65" s="10"/>
      <c r="W65" s="10"/>
      <c r="X65" s="10"/>
      <c r="Y65" s="10"/>
      <c r="Z65" s="10"/>
      <c r="AB65" s="10"/>
      <c r="AC65" s="10"/>
      <c r="AE65" s="10"/>
      <c r="AG65" s="10"/>
      <c r="AH65" s="10"/>
      <c r="AI65" s="10"/>
      <c r="AJ65" s="10"/>
      <c r="AK65" s="10"/>
      <c r="AL65" s="10"/>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x14ac:dyDescent="0.3">
      <c r="D66" s="10"/>
      <c r="E66" s="10"/>
      <c r="F66" s="10"/>
      <c r="G66" s="10"/>
      <c r="I66" s="10"/>
      <c r="J66" s="10"/>
      <c r="K66" s="10"/>
      <c r="L66" s="10"/>
      <c r="M66" s="10"/>
      <c r="N66" s="10"/>
      <c r="O66" s="10"/>
      <c r="P66" s="10"/>
      <c r="Q66" s="10"/>
      <c r="S66" s="10"/>
      <c r="T66" s="10"/>
      <c r="U66" s="10"/>
      <c r="W66" s="10"/>
      <c r="X66" s="10"/>
      <c r="Y66" s="10"/>
      <c r="Z66" s="10"/>
      <c r="AB66" s="10"/>
      <c r="AC66" s="10"/>
      <c r="AE66" s="10"/>
      <c r="AG66" s="10"/>
      <c r="AH66" s="10"/>
      <c r="AI66" s="10"/>
      <c r="AJ66" s="10"/>
      <c r="AK66" s="10"/>
      <c r="AL66" s="10"/>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x14ac:dyDescent="0.3">
      <c r="D67" s="10"/>
      <c r="E67" s="10"/>
      <c r="F67" s="10"/>
      <c r="G67" s="10"/>
      <c r="I67" s="10"/>
      <c r="J67" s="10"/>
      <c r="K67" s="10"/>
      <c r="L67" s="10"/>
      <c r="M67" s="10"/>
      <c r="N67" s="10"/>
      <c r="O67" s="10"/>
      <c r="P67" s="10"/>
      <c r="Q67" s="10"/>
      <c r="S67" s="10"/>
      <c r="T67" s="10"/>
      <c r="U67" s="10"/>
      <c r="W67" s="10"/>
      <c r="X67" s="10"/>
      <c r="Y67" s="10"/>
      <c r="Z67" s="10"/>
      <c r="AB67" s="10"/>
      <c r="AC67" s="10"/>
      <c r="AE67" s="10"/>
      <c r="AG67" s="10"/>
      <c r="AH67" s="10"/>
      <c r="AI67" s="10"/>
      <c r="AJ67" s="10"/>
      <c r="AK67" s="10"/>
      <c r="AL67" s="10"/>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x14ac:dyDescent="0.3">
      <c r="D68" s="10"/>
      <c r="E68" s="10"/>
      <c r="F68" s="10"/>
      <c r="G68" s="10"/>
      <c r="I68" s="10"/>
      <c r="J68" s="10"/>
      <c r="K68" s="10"/>
      <c r="L68" s="10"/>
      <c r="M68" s="10"/>
      <c r="N68" s="10"/>
      <c r="O68" s="10"/>
      <c r="P68" s="10"/>
      <c r="Q68" s="10"/>
      <c r="S68" s="10"/>
      <c r="T68" s="10"/>
      <c r="U68" s="10"/>
      <c r="W68" s="10"/>
      <c r="X68" s="10"/>
      <c r="Y68" s="10"/>
      <c r="Z68" s="10"/>
      <c r="AB68" s="10"/>
      <c r="AC68" s="10"/>
      <c r="AE68" s="10"/>
      <c r="AG68" s="10"/>
      <c r="AH68" s="10"/>
      <c r="AI68" s="10"/>
      <c r="AJ68" s="10"/>
      <c r="AK68" s="10"/>
      <c r="AL68" s="10"/>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x14ac:dyDescent="0.3">
      <c r="D69" s="10"/>
      <c r="E69" s="10"/>
      <c r="F69" s="10"/>
      <c r="G69" s="10"/>
      <c r="I69" s="10"/>
      <c r="J69" s="10"/>
      <c r="K69" s="10"/>
      <c r="L69" s="10"/>
      <c r="M69" s="10"/>
      <c r="N69" s="10"/>
      <c r="O69" s="10"/>
      <c r="P69" s="10"/>
      <c r="Q69" s="10"/>
      <c r="S69" s="10"/>
      <c r="T69" s="10"/>
      <c r="U69" s="10"/>
      <c r="W69" s="10"/>
      <c r="X69" s="10"/>
      <c r="Y69" s="10"/>
      <c r="Z69" s="10"/>
      <c r="AB69" s="10"/>
      <c r="AC69" s="10"/>
      <c r="AE69" s="10"/>
      <c r="AG69" s="10"/>
      <c r="AH69" s="10"/>
      <c r="AI69" s="10"/>
      <c r="AJ69" s="10"/>
      <c r="AK69" s="10"/>
      <c r="AL69" s="10"/>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x14ac:dyDescent="0.3">
      <c r="D70" s="10"/>
      <c r="E70" s="10"/>
      <c r="F70" s="10"/>
      <c r="G70" s="10"/>
      <c r="I70" s="10"/>
      <c r="J70" s="10"/>
      <c r="K70" s="10"/>
      <c r="L70" s="10"/>
      <c r="M70" s="10"/>
      <c r="N70" s="10"/>
      <c r="O70" s="10"/>
      <c r="P70" s="10"/>
      <c r="Q70" s="10"/>
      <c r="S70" s="10"/>
      <c r="T70" s="10"/>
      <c r="U70" s="10"/>
      <c r="W70" s="10"/>
      <c r="X70" s="10"/>
      <c r="Y70" s="10"/>
      <c r="Z70" s="10"/>
      <c r="AB70" s="10"/>
      <c r="AC70" s="10"/>
      <c r="AE70" s="10"/>
      <c r="AG70" s="10"/>
      <c r="AH70" s="10"/>
      <c r="AI70" s="10"/>
      <c r="AJ70" s="10"/>
      <c r="AK70" s="10"/>
      <c r="AL70" s="10"/>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x14ac:dyDescent="0.3">
      <c r="D71" s="10"/>
      <c r="E71" s="10"/>
      <c r="F71" s="10"/>
      <c r="G71" s="10"/>
      <c r="I71" s="10"/>
      <c r="J71" s="10"/>
      <c r="K71" s="10"/>
      <c r="L71" s="10"/>
      <c r="M71" s="10"/>
      <c r="N71" s="10"/>
      <c r="O71" s="10"/>
      <c r="P71" s="10"/>
      <c r="Q71" s="10"/>
      <c r="S71" s="10"/>
      <c r="T71" s="10"/>
      <c r="U71" s="10"/>
      <c r="W71" s="10"/>
      <c r="X71" s="10"/>
      <c r="Y71" s="10"/>
      <c r="Z71" s="10"/>
      <c r="AB71" s="10"/>
      <c r="AC71" s="10"/>
      <c r="AE71" s="10"/>
      <c r="AG71" s="10"/>
      <c r="AH71" s="10"/>
      <c r="AI71" s="10"/>
      <c r="AJ71" s="10"/>
      <c r="AK71" s="10"/>
      <c r="AL71" s="10"/>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x14ac:dyDescent="0.3">
      <c r="D72" s="10"/>
      <c r="E72" s="10"/>
      <c r="F72" s="10"/>
      <c r="G72" s="10"/>
      <c r="I72" s="10"/>
      <c r="J72" s="10"/>
      <c r="K72" s="10"/>
      <c r="L72" s="10"/>
      <c r="M72" s="10"/>
      <c r="N72" s="10"/>
      <c r="O72" s="10"/>
      <c r="P72" s="10"/>
      <c r="Q72" s="10"/>
      <c r="S72" s="10"/>
      <c r="T72" s="10"/>
      <c r="U72" s="10"/>
      <c r="W72" s="10"/>
      <c r="X72" s="10"/>
      <c r="Y72" s="10"/>
      <c r="Z72" s="10"/>
      <c r="AB72" s="10"/>
      <c r="AC72" s="10"/>
      <c r="AE72" s="10"/>
      <c r="AG72" s="10"/>
      <c r="AH72" s="10"/>
      <c r="AI72" s="10"/>
      <c r="AJ72" s="10"/>
      <c r="AK72" s="10"/>
      <c r="AL72" s="10"/>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x14ac:dyDescent="0.3">
      <c r="D73" s="10"/>
      <c r="E73" s="10"/>
      <c r="F73" s="10"/>
      <c r="G73" s="10"/>
      <c r="I73" s="10"/>
      <c r="J73" s="10"/>
      <c r="K73" s="10"/>
      <c r="L73" s="10"/>
      <c r="M73" s="10"/>
      <c r="N73" s="10"/>
      <c r="O73" s="10"/>
      <c r="P73" s="10"/>
      <c r="Q73" s="10"/>
      <c r="S73" s="10"/>
      <c r="T73" s="10"/>
      <c r="U73" s="10"/>
      <c r="W73" s="10"/>
      <c r="X73" s="10"/>
      <c r="Y73" s="10"/>
      <c r="Z73" s="10"/>
      <c r="AB73" s="10"/>
      <c r="AC73" s="10"/>
      <c r="AE73" s="10"/>
      <c r="AG73" s="10"/>
      <c r="AH73" s="10"/>
      <c r="AI73" s="10"/>
      <c r="AJ73" s="10"/>
      <c r="AK73" s="10"/>
      <c r="AL73" s="10"/>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x14ac:dyDescent="0.3">
      <c r="D74" s="10"/>
      <c r="E74" s="10"/>
      <c r="F74" s="10"/>
      <c r="G74" s="10"/>
      <c r="I74" s="10"/>
      <c r="J74" s="10"/>
      <c r="K74" s="10"/>
      <c r="L74" s="10"/>
      <c r="M74" s="10"/>
      <c r="N74" s="10"/>
      <c r="O74" s="10"/>
      <c r="P74" s="10"/>
      <c r="Q74" s="10"/>
      <c r="S74" s="10"/>
      <c r="T74" s="10"/>
      <c r="U74" s="10"/>
      <c r="W74" s="10"/>
      <c r="X74" s="10"/>
      <c r="Y74" s="10"/>
      <c r="Z74" s="10"/>
      <c r="AB74" s="10"/>
      <c r="AC74" s="10"/>
      <c r="AE74" s="10"/>
      <c r="AG74" s="10"/>
      <c r="AH74" s="10"/>
      <c r="AI74" s="10"/>
      <c r="AJ74" s="10"/>
      <c r="AK74" s="10"/>
      <c r="AL74" s="10"/>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x14ac:dyDescent="0.3">
      <c r="D75" s="10"/>
      <c r="E75" s="10"/>
      <c r="F75" s="10"/>
      <c r="G75" s="10"/>
      <c r="I75" s="10"/>
      <c r="J75" s="10"/>
      <c r="K75" s="10"/>
      <c r="L75" s="10"/>
      <c r="M75" s="10"/>
      <c r="N75" s="10"/>
      <c r="O75" s="10"/>
      <c r="P75" s="10"/>
      <c r="Q75" s="10"/>
      <c r="S75" s="10"/>
      <c r="T75" s="10"/>
      <c r="U75" s="10"/>
      <c r="W75" s="10"/>
      <c r="X75" s="10"/>
      <c r="Y75" s="10"/>
      <c r="Z75" s="10"/>
      <c r="AB75" s="10"/>
      <c r="AC75" s="10"/>
      <c r="AE75" s="10"/>
      <c r="AG75" s="10"/>
      <c r="AH75" s="10"/>
      <c r="AI75" s="10"/>
      <c r="AJ75" s="10"/>
      <c r="AK75" s="10"/>
      <c r="AL75" s="10"/>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x14ac:dyDescent="0.3">
      <c r="D76" s="10"/>
      <c r="E76" s="10"/>
      <c r="F76" s="10"/>
      <c r="G76" s="10"/>
      <c r="I76" s="10"/>
      <c r="J76" s="10"/>
      <c r="K76" s="10"/>
      <c r="L76" s="10"/>
      <c r="M76" s="10"/>
      <c r="N76" s="10"/>
      <c r="O76" s="10"/>
      <c r="P76" s="10"/>
      <c r="Q76" s="10"/>
      <c r="S76" s="10"/>
      <c r="T76" s="10"/>
      <c r="U76" s="10"/>
      <c r="W76" s="10"/>
      <c r="X76" s="10"/>
      <c r="Y76" s="10"/>
      <c r="Z76" s="10"/>
      <c r="AB76" s="10"/>
      <c r="AC76" s="10"/>
      <c r="AE76" s="10"/>
      <c r="AG76" s="10"/>
      <c r="AH76" s="10"/>
      <c r="AI76" s="10"/>
      <c r="AJ76" s="10"/>
      <c r="AK76" s="10"/>
      <c r="AL76" s="10"/>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x14ac:dyDescent="0.3">
      <c r="D77" s="10"/>
      <c r="E77" s="10"/>
      <c r="F77" s="10"/>
      <c r="G77" s="10"/>
      <c r="I77" s="10"/>
      <c r="J77" s="10"/>
      <c r="K77" s="10"/>
      <c r="L77" s="10"/>
      <c r="M77" s="10"/>
      <c r="N77" s="10"/>
      <c r="O77" s="10"/>
      <c r="P77" s="10"/>
      <c r="Q77" s="10"/>
      <c r="S77" s="10"/>
      <c r="T77" s="10"/>
      <c r="U77" s="10"/>
      <c r="W77" s="10"/>
      <c r="X77" s="10"/>
      <c r="Y77" s="10"/>
      <c r="Z77" s="10"/>
      <c r="AB77" s="10"/>
      <c r="AC77" s="10"/>
      <c r="AE77" s="10"/>
      <c r="AG77" s="10"/>
      <c r="AH77" s="10"/>
      <c r="AI77" s="10"/>
      <c r="AJ77" s="10"/>
      <c r="AK77" s="10"/>
      <c r="AL77" s="10"/>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x14ac:dyDescent="0.3">
      <c r="D78" s="10"/>
      <c r="E78" s="10"/>
      <c r="F78" s="10"/>
      <c r="G78" s="10"/>
      <c r="I78" s="10"/>
      <c r="J78" s="10"/>
      <c r="K78" s="10"/>
      <c r="L78" s="10"/>
      <c r="M78" s="10"/>
      <c r="N78" s="10"/>
      <c r="O78" s="10"/>
      <c r="P78" s="10"/>
      <c r="Q78" s="10"/>
      <c r="S78" s="10"/>
      <c r="T78" s="10"/>
      <c r="U78" s="10"/>
      <c r="W78" s="10"/>
      <c r="X78" s="10"/>
      <c r="Y78" s="10"/>
      <c r="Z78" s="10"/>
      <c r="AB78" s="10"/>
      <c r="AC78" s="10"/>
      <c r="AE78" s="10"/>
      <c r="AG78" s="10"/>
      <c r="AH78" s="10"/>
      <c r="AI78" s="10"/>
      <c r="AJ78" s="10"/>
      <c r="AK78" s="10"/>
      <c r="AL78" s="10"/>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x14ac:dyDescent="0.3">
      <c r="D79" s="10"/>
      <c r="E79" s="10"/>
      <c r="F79" s="10"/>
      <c r="G79" s="10"/>
      <c r="I79" s="10"/>
      <c r="J79" s="10"/>
      <c r="K79" s="10"/>
      <c r="L79" s="10"/>
      <c r="M79" s="10"/>
      <c r="N79" s="10"/>
      <c r="O79" s="10"/>
      <c r="P79" s="10"/>
      <c r="Q79" s="10"/>
      <c r="S79" s="10"/>
      <c r="T79" s="10"/>
      <c r="U79" s="10"/>
      <c r="W79" s="10"/>
      <c r="X79" s="10"/>
      <c r="Y79" s="10"/>
      <c r="Z79" s="10"/>
      <c r="AB79" s="10"/>
      <c r="AC79" s="10"/>
      <c r="AE79" s="10"/>
      <c r="AG79" s="10"/>
      <c r="AH79" s="10"/>
      <c r="AI79" s="10"/>
      <c r="AJ79" s="10"/>
      <c r="AK79" s="10"/>
      <c r="AL79" s="10"/>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x14ac:dyDescent="0.3">
      <c r="D80" s="10"/>
      <c r="E80" s="10"/>
      <c r="F80" s="10"/>
      <c r="G80" s="10"/>
      <c r="I80" s="10"/>
      <c r="J80" s="10"/>
      <c r="K80" s="10"/>
      <c r="L80" s="10"/>
      <c r="M80" s="10"/>
      <c r="N80" s="10"/>
      <c r="O80" s="10"/>
      <c r="P80" s="10"/>
      <c r="Q80" s="10"/>
      <c r="S80" s="10"/>
      <c r="T80" s="10"/>
      <c r="U80" s="10"/>
      <c r="W80" s="10"/>
      <c r="X80" s="10"/>
      <c r="Y80" s="10"/>
      <c r="Z80" s="10"/>
      <c r="AB80" s="10"/>
      <c r="AC80" s="10"/>
      <c r="AE80" s="10"/>
      <c r="AG80" s="10"/>
      <c r="AH80" s="10"/>
      <c r="AI80" s="10"/>
      <c r="AJ80" s="10"/>
      <c r="AK80" s="10"/>
      <c r="AL80" s="10"/>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x14ac:dyDescent="0.3">
      <c r="D81" s="10"/>
      <c r="E81" s="10"/>
      <c r="F81" s="10"/>
      <c r="G81" s="10"/>
      <c r="I81" s="10"/>
      <c r="J81" s="10"/>
      <c r="K81" s="10"/>
      <c r="L81" s="10"/>
      <c r="M81" s="10"/>
      <c r="N81" s="10"/>
      <c r="O81" s="10"/>
      <c r="P81" s="10"/>
      <c r="Q81" s="10"/>
      <c r="S81" s="10"/>
      <c r="T81" s="10"/>
      <c r="U81" s="10"/>
      <c r="W81" s="10"/>
      <c r="X81" s="10"/>
      <c r="Y81" s="10"/>
      <c r="Z81" s="10"/>
      <c r="AB81" s="10"/>
      <c r="AC81" s="10"/>
      <c r="AE81" s="10"/>
      <c r="AG81" s="10"/>
      <c r="AH81" s="10"/>
      <c r="AI81" s="10"/>
      <c r="AJ81" s="10"/>
      <c r="AK81" s="10"/>
      <c r="AL81" s="10"/>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x14ac:dyDescent="0.3">
      <c r="D82" s="10"/>
      <c r="E82" s="10"/>
      <c r="F82" s="10"/>
      <c r="G82" s="10"/>
      <c r="I82" s="10"/>
      <c r="J82" s="10"/>
      <c r="K82" s="10"/>
      <c r="L82" s="10"/>
      <c r="M82" s="10"/>
      <c r="N82" s="10"/>
      <c r="O82" s="10"/>
      <c r="P82" s="10"/>
      <c r="Q82" s="10"/>
      <c r="S82" s="10"/>
      <c r="T82" s="10"/>
      <c r="U82" s="10"/>
      <c r="W82" s="10"/>
      <c r="X82" s="10"/>
      <c r="Y82" s="10"/>
      <c r="Z82" s="10"/>
      <c r="AB82" s="10"/>
      <c r="AC82" s="10"/>
      <c r="AE82" s="10"/>
      <c r="AG82" s="10"/>
      <c r="AH82" s="10"/>
      <c r="AI82" s="10"/>
      <c r="AJ82" s="10"/>
      <c r="AK82" s="10"/>
      <c r="AL82" s="10"/>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x14ac:dyDescent="0.3">
      <c r="D83" s="10"/>
      <c r="E83" s="10"/>
      <c r="F83" s="10"/>
      <c r="G83" s="10"/>
      <c r="I83" s="10"/>
      <c r="J83" s="10"/>
      <c r="K83" s="10"/>
      <c r="L83" s="10"/>
      <c r="M83" s="10"/>
      <c r="N83" s="10"/>
      <c r="O83" s="10"/>
      <c r="P83" s="10"/>
      <c r="Q83" s="10"/>
      <c r="S83" s="10"/>
      <c r="T83" s="10"/>
      <c r="U83" s="10"/>
      <c r="W83" s="10"/>
      <c r="X83" s="10"/>
      <c r="Y83" s="10"/>
      <c r="Z83" s="10"/>
      <c r="AB83" s="10"/>
      <c r="AC83" s="10"/>
      <c r="AE83" s="10"/>
      <c r="AG83" s="10"/>
      <c r="AH83" s="10"/>
      <c r="AI83" s="10"/>
      <c r="AJ83" s="10"/>
      <c r="AK83" s="10"/>
      <c r="AL83" s="10"/>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x14ac:dyDescent="0.3">
      <c r="D84" s="10"/>
      <c r="E84" s="10"/>
      <c r="F84" s="10"/>
      <c r="G84" s="10"/>
      <c r="I84" s="10"/>
      <c r="J84" s="10"/>
      <c r="K84" s="10"/>
      <c r="L84" s="10"/>
      <c r="M84" s="10"/>
      <c r="N84" s="10"/>
      <c r="O84" s="10"/>
      <c r="P84" s="10"/>
      <c r="Q84" s="10"/>
      <c r="S84" s="10"/>
      <c r="T84" s="10"/>
      <c r="U84" s="10"/>
      <c r="W84" s="10"/>
      <c r="X84" s="10"/>
      <c r="Y84" s="10"/>
      <c r="Z84" s="10"/>
      <c r="AB84" s="10"/>
      <c r="AC84" s="10"/>
      <c r="AE84" s="10"/>
      <c r="AG84" s="10"/>
      <c r="AH84" s="10"/>
      <c r="AI84" s="10"/>
      <c r="AJ84" s="10"/>
      <c r="AK84" s="10"/>
      <c r="AL84" s="10"/>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x14ac:dyDescent="0.3">
      <c r="D85" s="10"/>
      <c r="E85" s="10"/>
      <c r="F85" s="10"/>
      <c r="G85" s="10"/>
      <c r="I85" s="10"/>
      <c r="J85" s="10"/>
      <c r="K85" s="10"/>
      <c r="L85" s="10"/>
      <c r="M85" s="10"/>
      <c r="N85" s="10"/>
      <c r="O85" s="10"/>
      <c r="P85" s="10"/>
      <c r="Q85" s="10"/>
      <c r="S85" s="10"/>
      <c r="T85" s="10"/>
      <c r="U85" s="10"/>
      <c r="W85" s="10"/>
      <c r="X85" s="10"/>
      <c r="Y85" s="10"/>
      <c r="Z85" s="10"/>
      <c r="AB85" s="10"/>
      <c r="AC85" s="10"/>
      <c r="AE85" s="10"/>
      <c r="AG85" s="10"/>
      <c r="AH85" s="10"/>
      <c r="AI85" s="10"/>
      <c r="AJ85" s="10"/>
      <c r="AK85" s="10"/>
      <c r="AL85" s="10"/>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x14ac:dyDescent="0.3">
      <c r="D86" s="10"/>
      <c r="E86" s="10"/>
      <c r="F86" s="10"/>
      <c r="G86" s="10"/>
      <c r="I86" s="10"/>
      <c r="J86" s="10"/>
      <c r="K86" s="10"/>
      <c r="L86" s="10"/>
      <c r="M86" s="10"/>
      <c r="N86" s="10"/>
      <c r="O86" s="10"/>
      <c r="P86" s="10"/>
      <c r="Q86" s="10"/>
      <c r="S86" s="10"/>
      <c r="T86" s="10"/>
      <c r="U86" s="10"/>
      <c r="W86" s="10"/>
      <c r="X86" s="10"/>
      <c r="Y86" s="10"/>
      <c r="Z86" s="10"/>
      <c r="AB86" s="10"/>
      <c r="AC86" s="10"/>
      <c r="AE86" s="10"/>
      <c r="AG86" s="10"/>
      <c r="AH86" s="10"/>
      <c r="AI86" s="10"/>
      <c r="AJ86" s="10"/>
      <c r="AK86" s="10"/>
      <c r="AL86" s="10"/>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x14ac:dyDescent="0.3">
      <c r="D87" s="10"/>
      <c r="E87" s="10"/>
      <c r="F87" s="10"/>
      <c r="G87" s="10"/>
      <c r="I87" s="10"/>
      <c r="J87" s="10"/>
      <c r="K87" s="10"/>
      <c r="L87" s="10"/>
      <c r="M87" s="10"/>
      <c r="N87" s="10"/>
      <c r="O87" s="10"/>
      <c r="P87" s="10"/>
      <c r="Q87" s="10"/>
      <c r="S87" s="10"/>
      <c r="T87" s="10"/>
      <c r="U87" s="10"/>
      <c r="W87" s="10"/>
      <c r="X87" s="10"/>
      <c r="Y87" s="10"/>
      <c r="Z87" s="10"/>
      <c r="AB87" s="10"/>
      <c r="AC87" s="10"/>
      <c r="AE87" s="10"/>
      <c r="AG87" s="10"/>
      <c r="AH87" s="10"/>
      <c r="AI87" s="10"/>
      <c r="AJ87" s="10"/>
      <c r="AK87" s="10"/>
      <c r="AL87" s="10"/>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x14ac:dyDescent="0.3">
      <c r="D88" s="10"/>
      <c r="E88" s="10"/>
      <c r="F88" s="10"/>
      <c r="G88" s="10"/>
      <c r="I88" s="10"/>
      <c r="J88" s="10"/>
      <c r="K88" s="10"/>
      <c r="L88" s="10"/>
      <c r="M88" s="10"/>
      <c r="N88" s="10"/>
      <c r="O88" s="10"/>
      <c r="P88" s="10"/>
      <c r="Q88" s="10"/>
      <c r="S88" s="10"/>
      <c r="T88" s="10"/>
      <c r="U88" s="10"/>
      <c r="W88" s="10"/>
      <c r="X88" s="10"/>
      <c r="Y88" s="10"/>
      <c r="Z88" s="10"/>
      <c r="AB88" s="10"/>
      <c r="AC88" s="10"/>
      <c r="AE88" s="10"/>
      <c r="AG88" s="40"/>
      <c r="AH88" s="10"/>
      <c r="AI88" s="10"/>
      <c r="AJ88" s="10"/>
      <c r="AK88" s="10"/>
      <c r="AL88" s="10"/>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x14ac:dyDescent="0.3">
      <c r="D89" s="10"/>
      <c r="E89" s="10"/>
      <c r="F89" s="10"/>
      <c r="G89" s="10"/>
      <c r="I89" s="10"/>
      <c r="J89" s="10"/>
      <c r="K89" s="10"/>
      <c r="L89" s="10"/>
      <c r="M89" s="10"/>
      <c r="N89" s="10"/>
      <c r="O89" s="10"/>
      <c r="P89" s="10"/>
      <c r="Q89" s="10"/>
      <c r="S89" s="10"/>
      <c r="T89" s="10"/>
      <c r="U89" s="10"/>
      <c r="W89" s="10"/>
      <c r="X89" s="10"/>
      <c r="Y89" s="10"/>
      <c r="Z89" s="10"/>
      <c r="AB89" s="10"/>
      <c r="AC89" s="10"/>
      <c r="AE89" s="10"/>
      <c r="AG89" s="40"/>
      <c r="AH89" s="10"/>
      <c r="AI89" s="10"/>
      <c r="AJ89" s="10"/>
      <c r="AK89" s="10"/>
      <c r="AL89" s="10"/>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x14ac:dyDescent="0.3">
      <c r="D90" s="10"/>
      <c r="E90" s="10"/>
      <c r="F90" s="10"/>
      <c r="G90" s="10"/>
      <c r="I90" s="10"/>
      <c r="J90" s="10"/>
      <c r="K90" s="10"/>
      <c r="L90" s="10"/>
      <c r="M90" s="10"/>
      <c r="N90" s="10"/>
      <c r="O90" s="10"/>
      <c r="P90" s="10"/>
      <c r="Q90" s="10"/>
      <c r="S90" s="10"/>
      <c r="T90" s="10"/>
      <c r="U90" s="10"/>
      <c r="W90" s="10"/>
      <c r="X90" s="10"/>
      <c r="Y90" s="10"/>
      <c r="Z90" s="10"/>
      <c r="AB90" s="10"/>
      <c r="AC90" s="10"/>
      <c r="AE90" s="10"/>
      <c r="AG90" s="40"/>
      <c r="AH90" s="10"/>
      <c r="AI90" s="10"/>
      <c r="AJ90" s="10"/>
      <c r="AK90" s="10"/>
      <c r="AL90" s="10"/>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x14ac:dyDescent="0.3">
      <c r="D91" s="10"/>
      <c r="E91" s="10"/>
      <c r="F91" s="10"/>
      <c r="G91" s="10"/>
      <c r="I91" s="10"/>
      <c r="J91" s="10"/>
      <c r="K91" s="10"/>
      <c r="L91" s="10"/>
      <c r="M91" s="10"/>
      <c r="N91" s="10"/>
      <c r="O91" s="10"/>
      <c r="P91" s="10"/>
      <c r="Q91" s="10"/>
      <c r="S91" s="10"/>
      <c r="T91" s="10"/>
      <c r="U91" s="10"/>
      <c r="W91" s="10"/>
      <c r="X91" s="10"/>
      <c r="Y91" s="10"/>
      <c r="Z91" s="10"/>
      <c r="AB91" s="10"/>
      <c r="AC91" s="10"/>
      <c r="AE91" s="10"/>
      <c r="AG91" s="40"/>
      <c r="AH91" s="40"/>
      <c r="AI91" s="10"/>
      <c r="AJ91" s="15"/>
      <c r="AK91" s="40"/>
      <c r="AL91" s="40"/>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x14ac:dyDescent="0.3">
      <c r="D92" s="10"/>
      <c r="E92" s="10"/>
      <c r="F92" s="10"/>
      <c r="G92" s="10"/>
      <c r="I92" s="10"/>
      <c r="J92" s="10"/>
      <c r="K92" s="10"/>
      <c r="L92" s="10"/>
      <c r="M92" s="10"/>
      <c r="N92" s="10"/>
      <c r="O92" s="10"/>
      <c r="P92" s="10"/>
      <c r="Q92" s="10"/>
      <c r="S92" s="10"/>
      <c r="T92" s="10"/>
      <c r="U92" s="10"/>
      <c r="W92" s="10"/>
      <c r="X92" s="10"/>
      <c r="Y92" s="10"/>
      <c r="Z92" s="10"/>
      <c r="AB92" s="10"/>
      <c r="AC92" s="10"/>
      <c r="AE92" s="10"/>
      <c r="AG92" s="40"/>
      <c r="AH92" s="40"/>
      <c r="AI92" s="10"/>
      <c r="AJ92" s="15"/>
      <c r="AK92" s="40"/>
      <c r="AL92" s="40"/>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x14ac:dyDescent="0.3">
      <c r="D93" s="10"/>
      <c r="E93" s="10"/>
      <c r="F93" s="10"/>
      <c r="G93" s="10"/>
      <c r="I93" s="10"/>
      <c r="J93" s="10"/>
      <c r="K93" s="10"/>
      <c r="L93" s="10"/>
      <c r="M93" s="10"/>
      <c r="N93" s="10"/>
      <c r="O93" s="10"/>
      <c r="P93" s="10"/>
      <c r="Q93" s="10"/>
      <c r="S93" s="10"/>
      <c r="T93" s="10"/>
      <c r="U93" s="10"/>
      <c r="W93" s="10"/>
      <c r="X93" s="10"/>
      <c r="Y93" s="10"/>
      <c r="Z93" s="10"/>
      <c r="AB93" s="10"/>
      <c r="AC93" s="10"/>
      <c r="AE93" s="10"/>
      <c r="AG93" s="40"/>
      <c r="AH93" s="40"/>
      <c r="AI93" s="10"/>
      <c r="AJ93" s="15"/>
      <c r="AK93" s="40"/>
      <c r="AL93" s="40"/>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x14ac:dyDescent="0.3">
      <c r="D94" s="10"/>
      <c r="E94" s="10"/>
      <c r="F94" s="10"/>
      <c r="G94" s="10"/>
      <c r="I94" s="10"/>
      <c r="J94" s="10"/>
      <c r="K94" s="10"/>
      <c r="L94" s="10"/>
      <c r="M94" s="10"/>
      <c r="N94" s="10"/>
      <c r="O94" s="10"/>
      <c r="P94" s="10"/>
      <c r="Q94" s="10"/>
      <c r="S94" s="10"/>
      <c r="T94" s="10"/>
      <c r="U94" s="10"/>
      <c r="W94" s="10"/>
      <c r="X94" s="10"/>
      <c r="Y94" s="10"/>
      <c r="Z94" s="10"/>
      <c r="AB94" s="10"/>
      <c r="AC94" s="10"/>
      <c r="AE94" s="10"/>
      <c r="AG94" s="40"/>
      <c r="AH94" s="40"/>
      <c r="AI94" s="10"/>
      <c r="AJ94" s="15"/>
      <c r="AK94" s="40"/>
      <c r="AL94" s="40"/>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x14ac:dyDescent="0.3">
      <c r="D95" s="10"/>
      <c r="E95" s="10"/>
      <c r="F95" s="10"/>
      <c r="G95" s="10"/>
      <c r="I95" s="10"/>
      <c r="J95" s="10"/>
      <c r="K95" s="10"/>
      <c r="L95" s="10"/>
      <c r="M95" s="10"/>
      <c r="N95" s="10"/>
      <c r="O95" s="10"/>
      <c r="P95" s="10"/>
      <c r="Q95" s="10"/>
      <c r="S95" s="10"/>
      <c r="T95" s="10"/>
      <c r="U95" s="10"/>
      <c r="W95" s="10"/>
      <c r="X95" s="10"/>
      <c r="Y95" s="10"/>
      <c r="Z95" s="10"/>
      <c r="AB95" s="10"/>
      <c r="AC95" s="10"/>
      <c r="AE95" s="10"/>
      <c r="AG95" s="40"/>
      <c r="AH95" s="40"/>
      <c r="AI95" s="10"/>
      <c r="AJ95" s="15"/>
      <c r="AK95" s="40"/>
      <c r="AL95" s="40"/>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x14ac:dyDescent="0.3">
      <c r="D96" s="10"/>
      <c r="E96" s="10"/>
      <c r="F96" s="10"/>
      <c r="G96" s="10"/>
      <c r="I96" s="10"/>
      <c r="J96" s="10"/>
      <c r="K96" s="10"/>
      <c r="L96" s="10"/>
      <c r="M96" s="10"/>
      <c r="N96" s="10"/>
      <c r="O96" s="10"/>
      <c r="P96" s="10"/>
      <c r="Q96" s="10"/>
      <c r="S96" s="10"/>
      <c r="T96" s="10"/>
      <c r="U96" s="10"/>
      <c r="W96" s="10"/>
      <c r="X96" s="10"/>
      <c r="Y96" s="10"/>
      <c r="Z96" s="10"/>
      <c r="AB96" s="10"/>
      <c r="AC96" s="10"/>
      <c r="AE96" s="10"/>
      <c r="AG96" s="40"/>
      <c r="AH96" s="40"/>
      <c r="AI96" s="10"/>
      <c r="AJ96" s="15"/>
      <c r="AK96" s="40"/>
      <c r="AL96" s="40"/>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x14ac:dyDescent="0.3">
      <c r="D97" s="10"/>
      <c r="E97" s="10"/>
      <c r="F97" s="10"/>
      <c r="G97" s="10"/>
      <c r="I97" s="10"/>
      <c r="J97" s="10"/>
      <c r="K97" s="10"/>
      <c r="L97" s="10"/>
      <c r="M97" s="10"/>
      <c r="N97" s="10"/>
      <c r="O97" s="10"/>
      <c r="P97" s="10"/>
      <c r="Q97" s="10"/>
      <c r="S97" s="10"/>
      <c r="T97" s="10"/>
      <c r="U97" s="10"/>
      <c r="W97" s="10"/>
      <c r="X97" s="10"/>
      <c r="Y97" s="10"/>
      <c r="Z97" s="10"/>
      <c r="AB97" s="10"/>
      <c r="AC97" s="10"/>
      <c r="AE97" s="10"/>
      <c r="AG97" s="40"/>
      <c r="AH97" s="40"/>
      <c r="AI97" s="10"/>
      <c r="AJ97" s="15"/>
      <c r="AK97" s="40"/>
      <c r="AL97" s="40"/>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x14ac:dyDescent="0.3">
      <c r="D98" s="10"/>
      <c r="E98" s="10"/>
      <c r="F98" s="10"/>
      <c r="G98" s="10"/>
      <c r="I98" s="10"/>
      <c r="J98" s="10"/>
      <c r="K98" s="10"/>
      <c r="L98" s="10"/>
      <c r="M98" s="10"/>
      <c r="N98" s="10"/>
      <c r="O98" s="10"/>
      <c r="P98" s="10"/>
      <c r="Q98" s="10"/>
      <c r="S98" s="10"/>
      <c r="T98" s="10"/>
      <c r="U98" s="10"/>
      <c r="W98" s="10"/>
      <c r="X98" s="10"/>
      <c r="Y98" s="10"/>
      <c r="Z98" s="10"/>
      <c r="AB98" s="10"/>
      <c r="AC98" s="10"/>
      <c r="AE98" s="10"/>
      <c r="AG98" s="40"/>
      <c r="AH98" s="40"/>
      <c r="AI98" s="10"/>
      <c r="AJ98" s="15"/>
      <c r="AK98" s="40"/>
      <c r="AL98" s="40"/>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x14ac:dyDescent="0.3">
      <c r="D99" s="10"/>
      <c r="E99" s="10"/>
      <c r="F99" s="10"/>
      <c r="G99" s="10"/>
      <c r="I99" s="10"/>
      <c r="J99" s="10"/>
      <c r="K99" s="10"/>
      <c r="L99" s="10"/>
      <c r="M99" s="10"/>
      <c r="N99" s="10"/>
      <c r="O99" s="10"/>
      <c r="P99" s="10"/>
      <c r="Q99" s="10"/>
      <c r="S99" s="10"/>
      <c r="T99" s="10"/>
      <c r="U99" s="10"/>
      <c r="W99" s="10"/>
      <c r="X99" s="10"/>
      <c r="Y99" s="10"/>
      <c r="Z99" s="10"/>
      <c r="AB99" s="10"/>
      <c r="AC99" s="10"/>
      <c r="AE99" s="10"/>
      <c r="AG99" s="40"/>
      <c r="AH99" s="40"/>
      <c r="AI99" s="10"/>
      <c r="AJ99" s="15"/>
      <c r="AK99" s="40"/>
      <c r="AL99" s="40"/>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x14ac:dyDescent="0.3">
      <c r="D100" s="10"/>
      <c r="E100" s="10"/>
      <c r="F100" s="10"/>
      <c r="G100" s="10"/>
      <c r="I100" s="10"/>
      <c r="J100" s="10"/>
      <c r="K100" s="10"/>
      <c r="L100" s="10"/>
      <c r="M100" s="10"/>
      <c r="N100" s="10"/>
      <c r="O100" s="10"/>
      <c r="P100" s="10"/>
      <c r="Q100" s="10"/>
      <c r="S100" s="10"/>
      <c r="T100" s="10"/>
      <c r="U100" s="10"/>
      <c r="W100" s="10"/>
      <c r="X100" s="10"/>
      <c r="Y100" s="10"/>
      <c r="Z100" s="10"/>
      <c r="AB100" s="10"/>
      <c r="AC100" s="10"/>
      <c r="AE100" s="10"/>
      <c r="AG100" s="40"/>
      <c r="AH100" s="40"/>
      <c r="AI100" s="10"/>
      <c r="AJ100" s="15"/>
      <c r="AK100" s="40"/>
      <c r="AL100" s="40"/>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x14ac:dyDescent="0.3">
      <c r="D101" s="10"/>
      <c r="E101" s="10"/>
      <c r="F101" s="10"/>
      <c r="G101" s="10"/>
      <c r="I101" s="10"/>
      <c r="J101" s="10"/>
      <c r="K101" s="10"/>
      <c r="L101" s="10"/>
      <c r="M101" s="10"/>
      <c r="N101" s="10"/>
      <c r="O101" s="10"/>
      <c r="P101" s="10"/>
      <c r="Q101" s="10"/>
      <c r="S101" s="10"/>
      <c r="T101" s="10"/>
      <c r="U101" s="10"/>
      <c r="W101" s="10"/>
      <c r="X101" s="10"/>
      <c r="Y101" s="10"/>
      <c r="Z101" s="10"/>
      <c r="AB101" s="10"/>
      <c r="AC101" s="10"/>
      <c r="AE101" s="10"/>
      <c r="AG101" s="40"/>
      <c r="AH101" s="40"/>
      <c r="AI101" s="10"/>
      <c r="AJ101" s="15"/>
      <c r="AK101" s="40"/>
      <c r="AL101" s="40"/>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x14ac:dyDescent="0.3">
      <c r="D102" s="10"/>
      <c r="E102" s="10"/>
      <c r="F102" s="10"/>
      <c r="G102" s="10"/>
      <c r="I102" s="10"/>
      <c r="J102" s="10"/>
      <c r="K102" s="10"/>
      <c r="L102" s="10"/>
      <c r="M102" s="10"/>
      <c r="N102" s="10"/>
      <c r="O102" s="10"/>
      <c r="P102" s="10"/>
      <c r="Q102" s="10"/>
      <c r="S102" s="10"/>
      <c r="T102" s="10"/>
      <c r="U102" s="10"/>
      <c r="W102" s="10"/>
      <c r="X102" s="10"/>
      <c r="Y102" s="10"/>
      <c r="Z102" s="10"/>
      <c r="AB102" s="10"/>
      <c r="AC102" s="10"/>
      <c r="AE102" s="10"/>
      <c r="AG102" s="40"/>
      <c r="AH102" s="40"/>
      <c r="AI102" s="10"/>
      <c r="AJ102" s="15"/>
      <c r="AK102" s="40"/>
      <c r="AL102" s="40"/>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x14ac:dyDescent="0.3">
      <c r="D103" s="10"/>
      <c r="E103" s="10"/>
      <c r="F103" s="10"/>
      <c r="G103" s="10"/>
      <c r="I103" s="10"/>
      <c r="J103" s="10"/>
      <c r="K103" s="10"/>
      <c r="L103" s="10"/>
      <c r="M103" s="10"/>
      <c r="N103" s="10"/>
      <c r="O103" s="10"/>
      <c r="P103" s="10"/>
      <c r="Q103" s="10"/>
      <c r="S103" s="10"/>
      <c r="T103" s="10"/>
      <c r="U103" s="10"/>
      <c r="W103" s="10"/>
      <c r="X103" s="10"/>
      <c r="Y103" s="10"/>
      <c r="Z103" s="10"/>
      <c r="AB103" s="10"/>
      <c r="AC103" s="10"/>
      <c r="AE103" s="10"/>
      <c r="AG103" s="40"/>
      <c r="AH103" s="40"/>
      <c r="AI103" s="10"/>
      <c r="AJ103" s="15"/>
      <c r="AK103" s="40"/>
      <c r="AL103" s="40"/>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x14ac:dyDescent="0.3">
      <c r="D104" s="10"/>
      <c r="E104" s="10"/>
      <c r="F104" s="10"/>
      <c r="G104" s="10"/>
      <c r="I104" s="10"/>
      <c r="J104" s="10"/>
      <c r="K104" s="10"/>
      <c r="L104" s="10"/>
      <c r="M104" s="10"/>
      <c r="N104" s="10"/>
      <c r="O104" s="10"/>
      <c r="P104" s="10"/>
      <c r="Q104" s="10"/>
      <c r="S104" s="10"/>
      <c r="T104" s="10"/>
      <c r="U104" s="10"/>
      <c r="W104" s="10"/>
      <c r="X104" s="10"/>
      <c r="Y104" s="10"/>
      <c r="Z104" s="10"/>
      <c r="AB104" s="10"/>
      <c r="AC104" s="10"/>
      <c r="AE104" s="10"/>
      <c r="AG104" s="40"/>
      <c r="AH104" s="40"/>
      <c r="AI104" s="10"/>
      <c r="AJ104" s="15"/>
      <c r="AK104" s="40"/>
      <c r="AL104" s="40"/>
      <c r="AM104" s="10"/>
      <c r="AN104" s="10"/>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x14ac:dyDescent="0.3">
      <c r="D105" s="10"/>
      <c r="E105" s="10"/>
      <c r="F105" s="10"/>
      <c r="G105" s="10"/>
      <c r="I105" s="10"/>
      <c r="J105" s="10"/>
      <c r="K105" s="10"/>
      <c r="L105" s="10"/>
      <c r="M105" s="10"/>
      <c r="N105" s="10"/>
      <c r="O105" s="10"/>
      <c r="P105" s="10"/>
      <c r="Q105" s="10"/>
      <c r="S105" s="10"/>
      <c r="T105" s="10"/>
      <c r="U105" s="10"/>
      <c r="W105" s="10"/>
      <c r="X105" s="10"/>
      <c r="Y105" s="10"/>
      <c r="Z105" s="10"/>
      <c r="AB105" s="10"/>
      <c r="AC105" s="10"/>
      <c r="AE105" s="10"/>
      <c r="AG105" s="40"/>
      <c r="AH105" s="40"/>
      <c r="AI105" s="10"/>
      <c r="AJ105" s="15"/>
      <c r="AK105" s="40"/>
      <c r="AL105" s="40"/>
      <c r="AM105" s="10"/>
      <c r="AN105" s="10"/>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x14ac:dyDescent="0.3">
      <c r="D106" s="10"/>
      <c r="E106" s="10"/>
      <c r="F106" s="10"/>
      <c r="G106" s="10"/>
      <c r="I106" s="10"/>
      <c r="J106" s="10"/>
      <c r="K106" s="10"/>
      <c r="L106" s="10"/>
      <c r="M106" s="10"/>
      <c r="N106" s="10"/>
      <c r="O106" s="10"/>
      <c r="P106" s="10"/>
      <c r="Q106" s="10"/>
      <c r="S106" s="10"/>
      <c r="T106" s="10"/>
      <c r="U106" s="10"/>
      <c r="W106" s="10"/>
      <c r="X106" s="10"/>
      <c r="Y106" s="10"/>
      <c r="Z106" s="10"/>
      <c r="AB106" s="10"/>
      <c r="AC106" s="10"/>
      <c r="AE106" s="10"/>
      <c r="AG106" s="40"/>
      <c r="AH106" s="40"/>
      <c r="AI106" s="10"/>
      <c r="AJ106" s="15"/>
      <c r="AK106" s="40"/>
      <c r="AL106" s="40"/>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x14ac:dyDescent="0.3">
      <c r="C107" s="14"/>
      <c r="D107" s="10"/>
      <c r="E107" s="10"/>
      <c r="F107" s="10"/>
      <c r="G107" s="10"/>
      <c r="H107" s="14"/>
      <c r="I107" s="10"/>
      <c r="J107" s="10"/>
      <c r="K107" s="10"/>
      <c r="L107" s="10"/>
      <c r="M107" s="10"/>
      <c r="N107" s="10"/>
      <c r="O107" s="10"/>
      <c r="P107" s="10"/>
      <c r="Q107" s="10"/>
      <c r="R107" s="14"/>
      <c r="S107" s="10"/>
      <c r="T107" s="10"/>
      <c r="U107" s="10"/>
      <c r="V107" s="14"/>
      <c r="W107" s="10"/>
      <c r="X107" s="10"/>
      <c r="Y107" s="10"/>
      <c r="Z107" s="10"/>
      <c r="AA107" s="14"/>
      <c r="AB107" s="10"/>
      <c r="AC107" s="10"/>
      <c r="AD107" s="14"/>
      <c r="AE107" s="10"/>
      <c r="AF107" s="14"/>
      <c r="AG107" s="40"/>
      <c r="AH107" s="40"/>
      <c r="AI107" s="10"/>
      <c r="AJ107" s="15"/>
      <c r="AK107" s="40"/>
      <c r="AL107" s="40"/>
      <c r="AM107" s="10"/>
      <c r="AN107" s="10"/>
      <c r="AO107" s="14"/>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O107" s="14"/>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x14ac:dyDescent="0.3">
      <c r="D108" s="10"/>
      <c r="E108" s="10"/>
      <c r="F108" s="10"/>
      <c r="G108" s="10"/>
      <c r="I108" s="10"/>
      <c r="J108" s="10"/>
      <c r="K108" s="10"/>
      <c r="L108" s="10"/>
      <c r="M108" s="10"/>
      <c r="N108" s="10"/>
      <c r="O108" s="10"/>
      <c r="P108" s="10"/>
      <c r="Q108" s="10"/>
      <c r="S108" s="10"/>
      <c r="T108" s="10"/>
      <c r="U108" s="10"/>
      <c r="W108" s="10"/>
      <c r="X108" s="10"/>
      <c r="Y108" s="10"/>
      <c r="Z108" s="10"/>
      <c r="AB108" s="10"/>
      <c r="AC108" s="10"/>
      <c r="AE108" s="10"/>
      <c r="AG108" s="40"/>
      <c r="AH108" s="40"/>
      <c r="AI108" s="10"/>
      <c r="AJ108" s="15"/>
      <c r="AK108" s="40"/>
      <c r="AL108" s="40"/>
      <c r="AM108" s="10"/>
      <c r="AN108" s="10"/>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x14ac:dyDescent="0.3">
      <c r="D109" s="10"/>
      <c r="E109" s="10"/>
      <c r="F109" s="10"/>
      <c r="G109" s="10"/>
      <c r="I109" s="10"/>
      <c r="J109" s="10"/>
      <c r="K109" s="10"/>
      <c r="L109" s="10"/>
      <c r="M109" s="10"/>
      <c r="N109" s="10"/>
      <c r="O109" s="10"/>
      <c r="P109" s="10"/>
      <c r="Q109" s="10"/>
      <c r="S109" s="10"/>
      <c r="T109" s="10"/>
      <c r="U109" s="10"/>
      <c r="W109" s="10"/>
      <c r="X109" s="10"/>
      <c r="Y109" s="10"/>
      <c r="Z109" s="10"/>
      <c r="AB109" s="10"/>
      <c r="AC109" s="10"/>
      <c r="AE109" s="10"/>
      <c r="AG109" s="40"/>
      <c r="AH109" s="40"/>
      <c r="AI109" s="10"/>
      <c r="AJ109" s="15"/>
      <c r="AK109" s="40"/>
      <c r="AL109" s="40"/>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x14ac:dyDescent="0.3">
      <c r="D110" s="10"/>
      <c r="E110" s="10"/>
      <c r="F110" s="10"/>
      <c r="G110" s="10"/>
      <c r="I110" s="10"/>
      <c r="J110" s="10"/>
      <c r="K110" s="10"/>
      <c r="L110" s="10"/>
      <c r="M110" s="10"/>
      <c r="N110" s="10"/>
      <c r="O110" s="10"/>
      <c r="P110" s="10"/>
      <c r="Q110" s="10"/>
      <c r="S110" s="10"/>
      <c r="T110" s="10"/>
      <c r="U110" s="10"/>
      <c r="W110" s="10"/>
      <c r="X110" s="10"/>
      <c r="Y110" s="10"/>
      <c r="Z110" s="10"/>
      <c r="AB110" s="10"/>
      <c r="AC110" s="10"/>
      <c r="AE110" s="10"/>
      <c r="AG110" s="40"/>
      <c r="AH110" s="40"/>
      <c r="AI110" s="10"/>
      <c r="AJ110" s="15"/>
      <c r="AK110" s="40"/>
      <c r="AL110" s="40"/>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x14ac:dyDescent="0.3">
      <c r="D111" s="10"/>
      <c r="E111" s="10"/>
      <c r="F111" s="10"/>
      <c r="G111" s="10"/>
      <c r="I111" s="10"/>
      <c r="J111" s="10"/>
      <c r="K111" s="10"/>
      <c r="L111" s="10"/>
      <c r="M111" s="10"/>
      <c r="N111" s="10"/>
      <c r="O111" s="10"/>
      <c r="P111" s="10"/>
      <c r="Q111" s="10"/>
      <c r="S111" s="10"/>
      <c r="T111" s="10"/>
      <c r="U111" s="10"/>
      <c r="W111" s="10"/>
      <c r="X111" s="10"/>
      <c r="Y111" s="10"/>
      <c r="Z111" s="10"/>
      <c r="AB111" s="10"/>
      <c r="AC111" s="10"/>
      <c r="AE111" s="10"/>
      <c r="AG111" s="40"/>
      <c r="AH111" s="40"/>
      <c r="AI111" s="10"/>
      <c r="AJ111" s="15"/>
      <c r="AK111" s="40"/>
      <c r="AL111" s="40"/>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x14ac:dyDescent="0.3">
      <c r="D112" s="10"/>
      <c r="E112" s="10"/>
      <c r="F112" s="10"/>
      <c r="G112" s="10"/>
      <c r="I112" s="10"/>
      <c r="J112" s="10"/>
      <c r="K112" s="10"/>
      <c r="L112" s="10"/>
      <c r="M112" s="10"/>
      <c r="N112" s="10"/>
      <c r="O112" s="10"/>
      <c r="P112" s="10"/>
      <c r="Q112" s="10"/>
      <c r="S112" s="10"/>
      <c r="T112" s="10"/>
      <c r="U112" s="10"/>
      <c r="W112" s="10"/>
      <c r="X112" s="10"/>
      <c r="Y112" s="10"/>
      <c r="Z112" s="10"/>
      <c r="AB112" s="10"/>
      <c r="AC112" s="10"/>
      <c r="AE112" s="10"/>
      <c r="AG112" s="40"/>
      <c r="AH112" s="40"/>
      <c r="AI112" s="10"/>
      <c r="AJ112" s="15"/>
      <c r="AK112" s="40"/>
      <c r="AL112" s="40"/>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x14ac:dyDescent="0.3">
      <c r="D113" s="10"/>
      <c r="E113" s="10"/>
      <c r="F113" s="10"/>
      <c r="G113" s="10"/>
      <c r="I113" s="10"/>
      <c r="J113" s="10"/>
      <c r="K113" s="10"/>
      <c r="L113" s="10"/>
      <c r="M113" s="10"/>
      <c r="N113" s="10"/>
      <c r="O113" s="10"/>
      <c r="P113" s="10"/>
      <c r="Q113" s="10"/>
      <c r="S113" s="10"/>
      <c r="T113" s="10"/>
      <c r="U113" s="10"/>
      <c r="W113" s="10"/>
      <c r="X113" s="10"/>
      <c r="Y113" s="10"/>
      <c r="Z113" s="10"/>
      <c r="AB113" s="10"/>
      <c r="AC113" s="10"/>
      <c r="AE113" s="10"/>
      <c r="AG113" s="40"/>
      <c r="AH113" s="40"/>
      <c r="AI113" s="10"/>
      <c r="AJ113" s="15"/>
      <c r="AK113" s="40"/>
      <c r="AL113" s="40"/>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x14ac:dyDescent="0.3">
      <c r="D114" s="10"/>
      <c r="E114" s="10"/>
      <c r="F114" s="10"/>
      <c r="G114" s="10"/>
      <c r="I114" s="10"/>
      <c r="J114" s="10"/>
      <c r="K114" s="10"/>
      <c r="L114" s="10"/>
      <c r="M114" s="10"/>
      <c r="N114" s="10"/>
      <c r="O114" s="10"/>
      <c r="P114" s="10"/>
      <c r="Q114" s="10"/>
      <c r="S114" s="10"/>
      <c r="T114" s="10"/>
      <c r="U114" s="10"/>
      <c r="W114" s="10"/>
      <c r="X114" s="10"/>
      <c r="Y114" s="10"/>
      <c r="Z114" s="10"/>
      <c r="AB114" s="10"/>
      <c r="AC114" s="10"/>
      <c r="AE114" s="10"/>
      <c r="AG114" s="40"/>
      <c r="AH114" s="40"/>
      <c r="AI114" s="10"/>
      <c r="AJ114" s="15"/>
      <c r="AK114" s="40"/>
      <c r="AL114" s="40"/>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x14ac:dyDescent="0.3">
      <c r="D115" s="10"/>
      <c r="E115" s="10"/>
      <c r="F115" s="10"/>
      <c r="G115" s="10"/>
      <c r="I115" s="10"/>
      <c r="J115" s="10"/>
      <c r="K115" s="10"/>
      <c r="L115" s="10"/>
      <c r="M115" s="10"/>
      <c r="N115" s="10"/>
      <c r="O115" s="10"/>
      <c r="P115" s="10"/>
      <c r="Q115" s="10"/>
      <c r="S115" s="10"/>
      <c r="T115" s="10"/>
      <c r="U115" s="10"/>
      <c r="W115" s="10"/>
      <c r="X115" s="10"/>
      <c r="Y115" s="10"/>
      <c r="Z115" s="10"/>
      <c r="AB115" s="10"/>
      <c r="AC115" s="10"/>
      <c r="AE115" s="10"/>
      <c r="AG115" s="40"/>
      <c r="AH115" s="40"/>
      <c r="AI115" s="10"/>
      <c r="AJ115" s="15"/>
      <c r="AK115" s="40"/>
      <c r="AL115" s="40"/>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x14ac:dyDescent="0.3">
      <c r="D116" s="10"/>
      <c r="E116" s="10"/>
      <c r="F116" s="10"/>
      <c r="G116" s="10"/>
      <c r="I116" s="10"/>
      <c r="J116" s="10"/>
      <c r="K116" s="10"/>
      <c r="L116" s="10"/>
      <c r="M116" s="10"/>
      <c r="N116" s="10"/>
      <c r="O116" s="10"/>
      <c r="P116" s="10"/>
      <c r="Q116" s="10"/>
      <c r="S116" s="10"/>
      <c r="T116" s="10"/>
      <c r="U116" s="10"/>
      <c r="W116" s="10"/>
      <c r="X116" s="10"/>
      <c r="Y116" s="10"/>
      <c r="Z116" s="10"/>
      <c r="AB116" s="10"/>
      <c r="AC116" s="10"/>
      <c r="AE116" s="10"/>
      <c r="AG116" s="40"/>
      <c r="AH116" s="40"/>
      <c r="AI116" s="10"/>
      <c r="AJ116" s="15"/>
      <c r="AK116" s="40"/>
      <c r="AL116" s="40"/>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x14ac:dyDescent="0.3">
      <c r="D117" s="10"/>
      <c r="E117" s="10"/>
      <c r="F117" s="10"/>
      <c r="G117" s="10"/>
      <c r="I117" s="10"/>
      <c r="J117" s="10"/>
      <c r="K117" s="10"/>
      <c r="L117" s="10"/>
      <c r="M117" s="10"/>
      <c r="N117" s="10"/>
      <c r="O117" s="10"/>
      <c r="P117" s="10"/>
      <c r="Q117" s="10"/>
      <c r="S117" s="10"/>
      <c r="T117" s="10"/>
      <c r="U117" s="10"/>
      <c r="W117" s="10"/>
      <c r="X117" s="10"/>
      <c r="Y117" s="10"/>
      <c r="Z117" s="10"/>
      <c r="AB117" s="10"/>
      <c r="AC117" s="10"/>
      <c r="AE117" s="10"/>
      <c r="AG117" s="40"/>
      <c r="AH117" s="40"/>
      <c r="AI117" s="10"/>
      <c r="AJ117" s="15"/>
      <c r="AK117" s="40"/>
      <c r="AL117" s="40"/>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x14ac:dyDescent="0.3">
      <c r="D118" s="10"/>
      <c r="E118" s="10"/>
      <c r="F118" s="10"/>
      <c r="G118" s="10"/>
      <c r="I118" s="10"/>
      <c r="J118" s="10"/>
      <c r="K118" s="10"/>
      <c r="L118" s="10"/>
      <c r="M118" s="10"/>
      <c r="N118" s="10"/>
      <c r="O118" s="10"/>
      <c r="P118" s="10"/>
      <c r="Q118" s="10"/>
      <c r="S118" s="10"/>
      <c r="T118" s="10"/>
      <c r="U118" s="10"/>
      <c r="W118" s="10"/>
      <c r="X118" s="10"/>
      <c r="Y118" s="10"/>
      <c r="Z118" s="10"/>
      <c r="AB118" s="10"/>
      <c r="AC118" s="10"/>
      <c r="AE118" s="10"/>
      <c r="AG118" s="40"/>
      <c r="AH118" s="40"/>
      <c r="AI118" s="10"/>
      <c r="AJ118" s="15"/>
      <c r="AK118" s="40"/>
      <c r="AL118" s="40"/>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x14ac:dyDescent="0.3">
      <c r="D119" s="10"/>
      <c r="E119" s="10"/>
      <c r="F119" s="10"/>
      <c r="G119" s="10"/>
      <c r="I119" s="10"/>
      <c r="J119" s="10"/>
      <c r="K119" s="10"/>
      <c r="L119" s="10"/>
      <c r="M119" s="10"/>
      <c r="N119" s="10"/>
      <c r="O119" s="10"/>
      <c r="P119" s="10"/>
      <c r="Q119" s="10"/>
      <c r="S119" s="10"/>
      <c r="T119" s="10"/>
      <c r="U119" s="10"/>
      <c r="W119" s="10"/>
      <c r="X119" s="10"/>
      <c r="Y119" s="10"/>
      <c r="Z119" s="10"/>
      <c r="AB119" s="10"/>
      <c r="AC119" s="10"/>
      <c r="AE119" s="10"/>
      <c r="AG119" s="40"/>
      <c r="AH119" s="40"/>
      <c r="AI119" s="10"/>
      <c r="AJ119" s="15"/>
      <c r="AK119" s="40"/>
      <c r="AL119" s="40"/>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x14ac:dyDescent="0.3">
      <c r="D120" s="10"/>
      <c r="E120" s="10"/>
      <c r="F120" s="10"/>
      <c r="G120" s="10"/>
      <c r="I120" s="10"/>
      <c r="J120" s="10"/>
      <c r="K120" s="10"/>
      <c r="L120" s="10"/>
      <c r="M120" s="10"/>
      <c r="N120" s="10"/>
      <c r="O120" s="10"/>
      <c r="P120" s="10"/>
      <c r="Q120" s="10"/>
      <c r="S120" s="10"/>
      <c r="T120" s="10"/>
      <c r="U120" s="10"/>
      <c r="W120" s="10"/>
      <c r="X120" s="10"/>
      <c r="Y120" s="10"/>
      <c r="Z120" s="10"/>
      <c r="AB120" s="10"/>
      <c r="AC120" s="10"/>
      <c r="AE120" s="10"/>
      <c r="AG120" s="40"/>
      <c r="AH120" s="40"/>
      <c r="AI120" s="10"/>
      <c r="AJ120" s="15"/>
      <c r="AK120" s="40"/>
      <c r="AL120" s="40"/>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x14ac:dyDescent="0.3">
      <c r="D121" s="10"/>
      <c r="E121" s="10"/>
      <c r="F121" s="10"/>
      <c r="G121" s="10"/>
      <c r="I121" s="10"/>
      <c r="J121" s="10"/>
      <c r="K121" s="10"/>
      <c r="L121" s="10"/>
      <c r="M121" s="10"/>
      <c r="N121" s="10"/>
      <c r="O121" s="10"/>
      <c r="P121" s="10"/>
      <c r="Q121" s="10"/>
      <c r="S121" s="10"/>
      <c r="T121" s="10"/>
      <c r="U121" s="10"/>
      <c r="W121" s="10"/>
      <c r="X121" s="10"/>
      <c r="Y121" s="10"/>
      <c r="Z121" s="10"/>
      <c r="AB121" s="10"/>
      <c r="AC121" s="10"/>
      <c r="AE121" s="10"/>
      <c r="AG121" s="40"/>
      <c r="AH121" s="40"/>
      <c r="AI121" s="10"/>
      <c r="AJ121" s="15"/>
      <c r="AK121" s="40"/>
      <c r="AL121" s="40"/>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x14ac:dyDescent="0.3">
      <c r="D122" s="10"/>
      <c r="E122" s="10"/>
      <c r="F122" s="10"/>
      <c r="G122" s="10"/>
      <c r="I122" s="10"/>
      <c r="J122" s="10"/>
      <c r="K122" s="10"/>
      <c r="L122" s="10"/>
      <c r="M122" s="10"/>
      <c r="N122" s="10"/>
      <c r="O122" s="10"/>
      <c r="P122" s="10"/>
      <c r="Q122" s="10"/>
      <c r="S122" s="10"/>
      <c r="T122" s="10"/>
      <c r="U122" s="10"/>
      <c r="W122" s="10"/>
      <c r="X122" s="10"/>
      <c r="Y122" s="10"/>
      <c r="Z122" s="10"/>
      <c r="AB122" s="10"/>
      <c r="AC122" s="10"/>
      <c r="AE122" s="10"/>
      <c r="AG122" s="40"/>
      <c r="AH122" s="40"/>
      <c r="AI122" s="10"/>
      <c r="AJ122" s="15"/>
      <c r="AK122" s="40"/>
      <c r="AL122" s="40"/>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x14ac:dyDescent="0.3">
      <c r="D123" s="10"/>
      <c r="E123" s="10"/>
      <c r="F123" s="10"/>
      <c r="G123" s="10"/>
      <c r="I123" s="10"/>
      <c r="J123" s="10"/>
      <c r="K123" s="10"/>
      <c r="L123" s="10"/>
      <c r="M123" s="10"/>
      <c r="N123" s="10"/>
      <c r="O123" s="10"/>
      <c r="P123" s="10"/>
      <c r="Q123" s="10"/>
      <c r="S123" s="10"/>
      <c r="T123" s="10"/>
      <c r="U123" s="10"/>
      <c r="W123" s="10"/>
      <c r="X123" s="10"/>
      <c r="Y123" s="10"/>
      <c r="Z123" s="10"/>
      <c r="AB123" s="10"/>
      <c r="AC123" s="10"/>
      <c r="AE123" s="10"/>
      <c r="AG123" s="40"/>
      <c r="AH123" s="40"/>
      <c r="AI123" s="10"/>
      <c r="AJ123" s="15"/>
      <c r="AK123" s="40"/>
      <c r="AL123" s="40"/>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x14ac:dyDescent="0.3">
      <c r="D124" s="10"/>
      <c r="E124" s="10"/>
      <c r="F124" s="10"/>
      <c r="G124" s="10"/>
      <c r="I124" s="10"/>
      <c r="J124" s="10"/>
      <c r="K124" s="10"/>
      <c r="L124" s="10"/>
      <c r="M124" s="10"/>
      <c r="N124" s="10"/>
      <c r="O124" s="10"/>
      <c r="P124" s="10"/>
      <c r="Q124" s="10"/>
      <c r="S124" s="10"/>
      <c r="T124" s="10"/>
      <c r="U124" s="10"/>
      <c r="W124" s="10"/>
      <c r="X124" s="10"/>
      <c r="Y124" s="10"/>
      <c r="Z124" s="10"/>
      <c r="AB124" s="10"/>
      <c r="AC124" s="10"/>
      <c r="AE124" s="10"/>
      <c r="AG124" s="40"/>
      <c r="AH124" s="40"/>
      <c r="AI124" s="10"/>
      <c r="AJ124" s="15"/>
      <c r="AK124" s="40"/>
      <c r="AL124" s="40"/>
      <c r="AM124" s="10"/>
      <c r="AN124" s="10"/>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x14ac:dyDescent="0.3">
      <c r="D125" s="10"/>
      <c r="E125" s="10"/>
      <c r="F125" s="10"/>
      <c r="G125" s="10"/>
      <c r="I125" s="10"/>
      <c r="J125" s="10"/>
      <c r="K125" s="10"/>
      <c r="L125" s="10"/>
      <c r="M125" s="10"/>
      <c r="N125" s="10"/>
      <c r="O125" s="10"/>
      <c r="P125" s="10"/>
      <c r="Q125" s="10"/>
      <c r="S125" s="10"/>
      <c r="T125" s="10"/>
      <c r="U125" s="10"/>
      <c r="W125" s="10"/>
      <c r="X125" s="10"/>
      <c r="Y125" s="10"/>
      <c r="Z125" s="10"/>
      <c r="AB125" s="10"/>
      <c r="AC125" s="10"/>
      <c r="AE125" s="10"/>
      <c r="AG125" s="40"/>
      <c r="AH125" s="40"/>
      <c r="AI125" s="10"/>
      <c r="AJ125" s="15"/>
      <c r="AK125" s="40"/>
      <c r="AL125" s="40"/>
      <c r="AM125" s="10"/>
      <c r="AN125" s="10"/>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row r="126" spans="4:136" x14ac:dyDescent="0.3">
      <c r="DL126" s="10"/>
      <c r="DM126" s="10"/>
      <c r="DN126" s="10"/>
      <c r="DO126" s="10"/>
      <c r="DP126" s="10"/>
      <c r="DQ126" s="10"/>
      <c r="DR126" s="10"/>
      <c r="DS126" s="10"/>
      <c r="DT126" s="10"/>
      <c r="DU126" s="10"/>
    </row>
  </sheetData>
  <protectedRanges>
    <protectedRange sqref="DL41:DU126 B41:AF125 BP41:CA125 B126:AO397 CO12:CO397 B12:C40 Q12:R40 V12:V40 AF12:AF40 AO41:BA125 BC12:BN125 DA12:DJ125 CP41:CY125 AO12:AO40 CP12:CT19 CP21:CT40 CP20:CY20 CC41:CN125 DW12:EF125 AA12:AD40 H12:I40" name="Range2"/>
    <protectedRange sqref="M12:N40" name="Range2_1"/>
    <protectedRange sqref="N12:N40" name="Range1_22"/>
    <protectedRange sqref="O12:P40" name="Range2_2"/>
    <protectedRange sqref="T12:U40" name="Range2_3"/>
    <protectedRange sqref="S12:S40" name="Range2_1_1"/>
    <protectedRange sqref="W12:Z40" name="Range2_4"/>
    <protectedRange sqref="AE12:AE40" name="Range2_5"/>
    <protectedRange sqref="G12" name="Range1"/>
    <protectedRange sqref="G13:G14 AL23:AL25 AL19 AL28 AL31 AL33" name="Range1_2"/>
    <protectedRange sqref="G15" name="Range1_3"/>
    <protectedRange sqref="G16" name="Range1_4"/>
    <protectedRange sqref="G17" name="Range1_5"/>
    <protectedRange sqref="G18:G20" name="Range1_6"/>
    <protectedRange sqref="G21:G22" name="Range1_7"/>
    <protectedRange sqref="G23" name="Range1_8"/>
    <protectedRange sqref="G24" name="Range1_9"/>
    <protectedRange sqref="G25" name="Range1_10"/>
    <protectedRange sqref="G26:G27" name="Range1_11"/>
    <protectedRange sqref="G28" name="Range1_12"/>
    <protectedRange sqref="G29" name="Range1_13"/>
    <protectedRange sqref="G30" name="Range1_14"/>
    <protectedRange sqref="G31:G32" name="Range1_15"/>
    <protectedRange sqref="G33:G35" name="Range1_16"/>
    <protectedRange sqref="G36 AL37" name="Range1_17"/>
    <protectedRange sqref="G37" name="Range1_18"/>
    <protectedRange sqref="G38" name="Range1_19"/>
    <protectedRange sqref="G39 AL12 AL14 AL16:AL18 AL20:AL21 AH24:AH27 AL26:AL27 AL29:AL30 AL34:AL35 AL38 AL40" name="Range1_20"/>
    <protectedRange sqref="G40" name="Range1_21"/>
    <protectedRange sqref="CU12:CX19 CU21:CX40" name="Range1_1_1"/>
    <protectedRange sqref="CY12:CY19 CY21:CY40" name="Range1_1_1_1"/>
    <protectedRange sqref="AP12:AV19 AP21:AV40 AP20:BA20" name="Range2_1_2"/>
    <protectedRange sqref="AW12:BA19 AW21:BA40" name="Range2_1_3"/>
    <protectedRange sqref="BP12:CA40" name="Range2_1_4"/>
    <protectedRange sqref="DL12:DU40" name="Range1_1_1_3_1"/>
    <protectedRange sqref="AG29 AG33" name="Range1_23"/>
    <protectedRange sqref="AG40" name="Range1_23_1"/>
    <protectedRange sqref="CC12:CN40" name="Range2_6"/>
    <protectedRange sqref="J12:J40" name="Range2_7"/>
    <protectedRange sqref="L12:L40" name="Range2_8"/>
    <protectedRange sqref="AL22" name="Range1_22_1"/>
  </protectedRanges>
  <mergeCells count="16">
    <mergeCell ref="AB5:AC5"/>
    <mergeCell ref="DW5:EF5"/>
    <mergeCell ref="AG5:AN5"/>
    <mergeCell ref="CP5:CY5"/>
    <mergeCell ref="DA5:DJ5"/>
    <mergeCell ref="DL5:DU5"/>
    <mergeCell ref="AP5:BA5"/>
    <mergeCell ref="BC5:BN5"/>
    <mergeCell ref="BP5:CA5"/>
    <mergeCell ref="CC5:CN5"/>
    <mergeCell ref="B2:T2"/>
    <mergeCell ref="D5:G5"/>
    <mergeCell ref="S5:U5"/>
    <mergeCell ref="W5:Z5"/>
    <mergeCell ref="I5:Q5"/>
    <mergeCell ref="D3:Q3"/>
  </mergeCells>
  <conditionalFormatting sqref="D12:D40">
    <cfRule type="duplicateValues" dxfId="2" priority="3"/>
  </conditionalFormatting>
  <conditionalFormatting sqref="AG37">
    <cfRule type="duplicateValues" dxfId="1" priority="2"/>
  </conditionalFormatting>
  <conditionalFormatting sqref="AK37">
    <cfRule type="duplicateValues" dxfId="0" priority="1"/>
  </conditionalFormatting>
  <dataValidations count="1">
    <dataValidation type="whole" allowBlank="1" showInputMessage="1" showErrorMessage="1" sqref="AC12:AC125" xr:uid="{00000000-0002-0000-0300-000000000000}">
      <formula1>0</formula1>
      <formula2>1000000</formula2>
    </dataValidation>
  </dataValidations>
  <pageMargins left="0.7" right="0.7" top="0.75" bottom="0.75" header="0.3" footer="0.3"/>
  <pageSetup paperSize="8" scale="60" orientation="landscape" horizontalDpi="1200" verticalDpi="1200" r:id="rId1"/>
  <headerFooter>
    <oddFooter>&amp;L_x000D_&amp;1#&amp;"Calibri"&amp;10&amp;K000000 Classification: BUSINESS</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Dropdowns!$C$4:$C$5</xm:f>
          </x14:formula1>
          <xm:sqref>M12:M125 O12:O125 T12:U125 W12:Y125 Z12:Z40</xm:sqref>
        </x14:dataValidation>
        <x14:dataValidation type="list" allowBlank="1" showInputMessage="1" showErrorMessage="1" xr:uid="{00000000-0002-0000-0300-000002000000}">
          <x14:formula1>
            <xm:f>Dropdowns!$C$4:$C$6</xm:f>
          </x14:formula1>
          <xm:sqref>Z41:Z125</xm:sqref>
        </x14:dataValidation>
        <x14:dataValidation type="list" allowBlank="1" showInputMessage="1" showErrorMessage="1" xr:uid="{00000000-0002-0000-0300-000003000000}">
          <x14:formula1>
            <xm:f>Dropdowns!$B$4:$B$5</xm:f>
          </x14:formula1>
          <xm:sqref>J41:J125 L41:L125</xm:sqref>
        </x14:dataValidation>
        <x14:dataValidation type="list" allowBlank="1" showInputMessage="1" showErrorMessage="1" xr:uid="{00000000-0002-0000-0300-000004000000}">
          <x14:formula1>
            <xm:f>Dropdowns!$D$4:$D$8</xm:f>
          </x14:formula1>
          <xm:sqref>AJ12:AJ125 AN12:AN125</xm:sqref>
        </x14:dataValidation>
        <x14:dataValidation type="list" allowBlank="1" showInputMessage="1" showErrorMessage="1" xr:uid="{00000000-0002-0000-0300-000005000000}">
          <x14:formula1>
            <xm:f>Dropdowns!$F$4:$F$7</xm:f>
          </x14:formula1>
          <xm:sqref>Q12:Q125</xm:sqref>
        </x14:dataValidation>
        <x14:dataValidation type="list" allowBlank="1" showInputMessage="1" showErrorMessage="1" xr:uid="{00000000-0002-0000-0300-000006000000}">
          <x14:formula1>
            <xm:f>Dropdowns!$E$4:$E$7</xm:f>
          </x14:formula1>
          <xm:sqref>P12:P125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P105"/>
  <sheetViews>
    <sheetView showGridLines="0" zoomScale="90" zoomScaleNormal="90" workbookViewId="0">
      <selection activeCell="H18" sqref="H18"/>
    </sheetView>
  </sheetViews>
  <sheetFormatPr defaultRowHeight="14" x14ac:dyDescent="0.3"/>
  <cols>
    <col min="1" max="1" width="3" customWidth="1"/>
    <col min="2" max="2" width="22.75" customWidth="1"/>
    <col min="3" max="3" width="3.5" customWidth="1"/>
    <col min="4" max="4" width="16.83203125" customWidth="1"/>
    <col min="5" max="5" width="41.25" style="1" customWidth="1"/>
    <col min="6" max="6" width="3.5" customWidth="1"/>
    <col min="7" max="7" width="30.75" customWidth="1"/>
    <col min="8" max="8" width="19" customWidth="1"/>
    <col min="9" max="9" width="3.5" customWidth="1"/>
    <col min="10" max="11" width="18.25" customWidth="1"/>
    <col min="12" max="12" width="22.25" customWidth="1"/>
    <col min="13" max="13" width="37.25" customWidth="1"/>
  </cols>
  <sheetData>
    <row r="1" spans="2:16" ht="33.65" customHeight="1" x14ac:dyDescent="0.3">
      <c r="B1" s="8" t="s">
        <v>141</v>
      </c>
      <c r="C1" s="8"/>
      <c r="D1" s="8"/>
      <c r="E1" s="8"/>
      <c r="F1" s="8"/>
      <c r="G1" s="8" t="s">
        <v>142</v>
      </c>
      <c r="H1" s="8"/>
      <c r="I1" s="8"/>
      <c r="J1" s="8" t="str">
        <f>'Contact information'!C6</f>
        <v>South West Water</v>
      </c>
      <c r="K1" s="8"/>
      <c r="L1" s="8"/>
      <c r="M1" s="8"/>
    </row>
    <row r="2" spans="2:16" ht="107.25" customHeight="1" thickBot="1" x14ac:dyDescent="0.35">
      <c r="B2" s="139" t="s">
        <v>143</v>
      </c>
      <c r="C2" s="139"/>
      <c r="D2" s="139"/>
      <c r="E2" s="139"/>
      <c r="F2" s="139"/>
      <c r="G2" s="139"/>
      <c r="H2" s="139"/>
      <c r="I2" s="139"/>
      <c r="J2" s="139"/>
      <c r="K2" s="139"/>
      <c r="L2" s="8"/>
      <c r="M2" s="8"/>
    </row>
    <row r="3" spans="2:16" ht="85.15" customHeight="1" x14ac:dyDescent="0.3">
      <c r="B3" s="11" t="s">
        <v>15</v>
      </c>
      <c r="D3" s="151"/>
      <c r="E3" s="152"/>
      <c r="F3" s="152"/>
      <c r="G3" s="152"/>
      <c r="H3" s="152"/>
      <c r="I3" s="152"/>
      <c r="J3" s="152"/>
      <c r="K3" s="152"/>
      <c r="L3" s="152"/>
      <c r="M3" s="153"/>
    </row>
    <row r="4" spans="2:16" ht="15" customHeight="1" thickBot="1" x14ac:dyDescent="0.35">
      <c r="E4"/>
    </row>
    <row r="5" spans="2:16" ht="22.9" customHeight="1" thickBot="1" x14ac:dyDescent="0.35">
      <c r="D5" s="136" t="s">
        <v>16</v>
      </c>
      <c r="E5" s="138"/>
      <c r="G5" s="136" t="s">
        <v>144</v>
      </c>
      <c r="H5" s="138"/>
      <c r="J5" s="136" t="s">
        <v>145</v>
      </c>
      <c r="K5" s="137"/>
      <c r="L5" s="137"/>
      <c r="M5" s="138"/>
    </row>
    <row r="6" spans="2:16" ht="22.15" customHeight="1" thickBot="1" x14ac:dyDescent="0.35">
      <c r="B6" s="11" t="s">
        <v>21</v>
      </c>
      <c r="D6" s="11">
        <v>1</v>
      </c>
      <c r="E6" s="11">
        <v>2</v>
      </c>
      <c r="G6" s="11">
        <v>1</v>
      </c>
      <c r="H6" s="11">
        <v>2</v>
      </c>
      <c r="J6" s="11">
        <v>1</v>
      </c>
      <c r="K6" s="11">
        <v>2</v>
      </c>
      <c r="L6" s="11">
        <v>3</v>
      </c>
      <c r="M6" s="11">
        <v>4</v>
      </c>
    </row>
    <row r="7" spans="2:16" s="46" customFormat="1" x14ac:dyDescent="0.3">
      <c r="B7" s="11" t="s">
        <v>22</v>
      </c>
      <c r="D7" s="50" t="s">
        <v>146</v>
      </c>
      <c r="E7" s="50" t="s">
        <v>147</v>
      </c>
      <c r="G7" s="50" t="s">
        <v>148</v>
      </c>
      <c r="H7" s="50" t="s">
        <v>149</v>
      </c>
      <c r="J7" s="50" t="s">
        <v>150</v>
      </c>
      <c r="K7" s="50" t="s">
        <v>151</v>
      </c>
      <c r="L7" s="50" t="s">
        <v>152</v>
      </c>
      <c r="M7" s="50" t="s">
        <v>42</v>
      </c>
    </row>
    <row r="8" spans="2:16" s="54" customFormat="1" ht="70" x14ac:dyDescent="0.3">
      <c r="B8" s="12" t="s">
        <v>49</v>
      </c>
      <c r="D8" s="50" t="s">
        <v>153</v>
      </c>
      <c r="E8" s="50"/>
      <c r="G8" s="50" t="s">
        <v>154</v>
      </c>
      <c r="H8" s="50" t="s">
        <v>155</v>
      </c>
      <c r="J8" s="50" t="s">
        <v>156</v>
      </c>
      <c r="K8" s="50" t="s">
        <v>156</v>
      </c>
      <c r="L8" s="50"/>
      <c r="M8" s="50" t="s">
        <v>157</v>
      </c>
    </row>
    <row r="9" spans="2:16" s="46" customFormat="1" ht="22.9" customHeight="1" thickBot="1" x14ac:dyDescent="0.35">
      <c r="B9" s="13" t="s">
        <v>64</v>
      </c>
      <c r="D9" s="47" t="s">
        <v>65</v>
      </c>
      <c r="E9" s="47" t="s">
        <v>65</v>
      </c>
      <c r="G9" s="50" t="s">
        <v>65</v>
      </c>
      <c r="H9" s="50" t="s">
        <v>65</v>
      </c>
      <c r="J9" s="50" t="s">
        <v>65</v>
      </c>
      <c r="K9" s="50" t="s">
        <v>65</v>
      </c>
      <c r="L9" s="50" t="s">
        <v>65</v>
      </c>
      <c r="M9" s="50" t="s">
        <v>65</v>
      </c>
    </row>
    <row r="10" spans="2:16" x14ac:dyDescent="0.3">
      <c r="E10"/>
      <c r="N10" s="1"/>
      <c r="O10" s="1"/>
      <c r="P10" s="1"/>
    </row>
    <row r="11" spans="2:16" x14ac:dyDescent="0.3">
      <c r="D11" s="10" t="s">
        <v>310</v>
      </c>
      <c r="E11" s="10" t="s">
        <v>311</v>
      </c>
      <c r="G11" s="10" t="s">
        <v>312</v>
      </c>
      <c r="H11" s="125" t="s">
        <v>1671</v>
      </c>
      <c r="J11" s="87">
        <v>43831</v>
      </c>
      <c r="K11" s="87">
        <v>46843</v>
      </c>
      <c r="L11" s="88" t="s">
        <v>1670</v>
      </c>
      <c r="M11" s="10" t="s">
        <v>315</v>
      </c>
    </row>
    <row r="12" spans="2:16" x14ac:dyDescent="0.3">
      <c r="D12" s="10" t="s">
        <v>310</v>
      </c>
      <c r="E12" s="10" t="s">
        <v>311</v>
      </c>
      <c r="G12" s="10" t="s">
        <v>313</v>
      </c>
      <c r="H12" s="105" t="s">
        <v>1668</v>
      </c>
      <c r="J12" s="87">
        <v>43831</v>
      </c>
      <c r="K12" s="87">
        <v>46843</v>
      </c>
      <c r="L12" s="88" t="s">
        <v>1670</v>
      </c>
      <c r="M12" s="10" t="s">
        <v>315</v>
      </c>
    </row>
    <row r="13" spans="2:16" x14ac:dyDescent="0.3">
      <c r="D13" s="10" t="s">
        <v>310</v>
      </c>
      <c r="E13" s="10" t="s">
        <v>311</v>
      </c>
      <c r="G13" s="10" t="s">
        <v>314</v>
      </c>
      <c r="H13" s="128" t="s">
        <v>1669</v>
      </c>
      <c r="J13" s="87">
        <v>43831</v>
      </c>
      <c r="K13" s="87">
        <v>46843</v>
      </c>
      <c r="L13" s="88" t="s">
        <v>1670</v>
      </c>
      <c r="M13" s="10" t="s">
        <v>315</v>
      </c>
    </row>
    <row r="14" spans="2:16" x14ac:dyDescent="0.3">
      <c r="D14" s="10"/>
      <c r="E14" s="10"/>
      <c r="G14" s="10"/>
      <c r="H14" s="10"/>
      <c r="J14" s="10"/>
      <c r="K14" s="10"/>
      <c r="L14" s="10"/>
      <c r="M14" s="10"/>
    </row>
    <row r="15" spans="2:16" x14ac:dyDescent="0.3">
      <c r="D15" s="10"/>
      <c r="E15" s="10"/>
      <c r="G15" s="10"/>
      <c r="H15" s="10"/>
      <c r="J15" s="10"/>
      <c r="K15" s="10"/>
      <c r="L15" s="10"/>
      <c r="M15" s="10"/>
    </row>
    <row r="16" spans="2:16" x14ac:dyDescent="0.3">
      <c r="D16" s="10"/>
      <c r="E16" s="10"/>
      <c r="G16" s="10"/>
      <c r="H16" s="10"/>
      <c r="J16" s="10"/>
      <c r="K16" s="10"/>
      <c r="L16" s="10"/>
      <c r="M16" s="10"/>
    </row>
    <row r="17" spans="4:13" x14ac:dyDescent="0.3">
      <c r="D17" s="10"/>
      <c r="E17" s="10"/>
      <c r="G17" s="10"/>
      <c r="H17" s="10"/>
      <c r="J17" s="10"/>
      <c r="K17" s="10"/>
      <c r="L17" s="10"/>
      <c r="M17" s="10"/>
    </row>
    <row r="18" spans="4:13" x14ac:dyDescent="0.3">
      <c r="D18" s="10"/>
      <c r="E18" s="10"/>
      <c r="G18" s="10"/>
      <c r="H18" s="10"/>
      <c r="J18" s="10"/>
      <c r="K18" s="10"/>
      <c r="L18" s="10"/>
      <c r="M18" s="10"/>
    </row>
    <row r="19" spans="4:13" x14ac:dyDescent="0.3">
      <c r="D19" s="10"/>
      <c r="E19" s="10"/>
      <c r="G19" s="10"/>
      <c r="H19" s="10"/>
      <c r="J19" s="10"/>
      <c r="K19" s="10"/>
      <c r="L19" s="10"/>
      <c r="M19" s="10"/>
    </row>
    <row r="20" spans="4:13" x14ac:dyDescent="0.3">
      <c r="D20" s="10"/>
      <c r="E20" s="10"/>
      <c r="G20" s="10"/>
      <c r="H20" s="10"/>
      <c r="J20" s="10"/>
      <c r="K20" s="10"/>
      <c r="L20" s="10"/>
      <c r="M20" s="10"/>
    </row>
    <row r="21" spans="4:13" x14ac:dyDescent="0.3">
      <c r="D21" s="10"/>
      <c r="E21" s="10"/>
      <c r="G21" s="10"/>
      <c r="H21" s="10"/>
      <c r="J21" s="10"/>
      <c r="K21" s="10"/>
      <c r="L21" s="10"/>
      <c r="M21" s="10"/>
    </row>
    <row r="22" spans="4:13" x14ac:dyDescent="0.3">
      <c r="D22" s="10"/>
      <c r="E22" s="10"/>
      <c r="G22" s="10"/>
      <c r="H22" s="10"/>
      <c r="J22" s="10"/>
      <c r="K22" s="10"/>
      <c r="L22" s="10"/>
      <c r="M22" s="10"/>
    </row>
    <row r="23" spans="4:13" x14ac:dyDescent="0.3">
      <c r="D23" s="10"/>
      <c r="E23" s="10"/>
      <c r="G23" s="10"/>
      <c r="H23" s="10"/>
      <c r="J23" s="10"/>
      <c r="K23" s="10"/>
      <c r="L23" s="10"/>
      <c r="M23" s="10"/>
    </row>
    <row r="24" spans="4:13" x14ac:dyDescent="0.3">
      <c r="D24" s="10"/>
      <c r="E24" s="10"/>
      <c r="G24" s="10"/>
      <c r="H24" s="10"/>
      <c r="J24" s="10"/>
      <c r="K24" s="10"/>
      <c r="L24" s="10"/>
      <c r="M24" s="10"/>
    </row>
    <row r="25" spans="4:13" x14ac:dyDescent="0.3">
      <c r="D25" s="10"/>
      <c r="E25" s="10"/>
      <c r="G25" s="10"/>
      <c r="H25" s="10"/>
      <c r="J25" s="10"/>
      <c r="K25" s="10"/>
      <c r="L25" s="10"/>
      <c r="M25" s="10"/>
    </row>
    <row r="26" spans="4:13" x14ac:dyDescent="0.3">
      <c r="D26" s="10"/>
      <c r="E26" s="10"/>
      <c r="G26" s="10"/>
      <c r="H26" s="10"/>
      <c r="J26" s="10"/>
      <c r="K26" s="10"/>
      <c r="L26" s="10"/>
      <c r="M26" s="10"/>
    </row>
    <row r="27" spans="4:13" x14ac:dyDescent="0.3">
      <c r="D27" s="10"/>
      <c r="E27" s="10"/>
      <c r="G27" s="10"/>
      <c r="H27" s="10"/>
      <c r="J27" s="10"/>
      <c r="K27" s="10"/>
      <c r="L27" s="10"/>
      <c r="M27" s="10"/>
    </row>
    <row r="28" spans="4:13" x14ac:dyDescent="0.3">
      <c r="D28" s="10"/>
      <c r="E28" s="10"/>
      <c r="G28" s="10"/>
      <c r="H28" s="10"/>
      <c r="J28" s="10"/>
      <c r="K28" s="10"/>
      <c r="L28" s="10"/>
      <c r="M28" s="10"/>
    </row>
    <row r="29" spans="4:13" x14ac:dyDescent="0.3">
      <c r="D29" s="10"/>
      <c r="E29" s="10"/>
      <c r="G29" s="10"/>
      <c r="H29" s="10"/>
      <c r="J29" s="10"/>
      <c r="K29" s="10"/>
      <c r="L29" s="10"/>
      <c r="M29" s="10"/>
    </row>
    <row r="30" spans="4:13" x14ac:dyDescent="0.3">
      <c r="D30" s="10"/>
      <c r="E30" s="10"/>
      <c r="G30" s="10"/>
      <c r="H30" s="10"/>
      <c r="J30" s="10"/>
      <c r="K30" s="10"/>
      <c r="L30" s="10"/>
      <c r="M30" s="10"/>
    </row>
    <row r="31" spans="4:13" x14ac:dyDescent="0.3">
      <c r="D31" s="10"/>
      <c r="E31" s="10"/>
      <c r="G31" s="10"/>
      <c r="H31" s="10"/>
      <c r="J31" s="10"/>
      <c r="K31" s="10"/>
      <c r="L31" s="10"/>
      <c r="M31" s="10"/>
    </row>
    <row r="32" spans="4:13" x14ac:dyDescent="0.3">
      <c r="D32" s="10"/>
      <c r="E32" s="10"/>
      <c r="G32" s="10"/>
      <c r="H32" s="10"/>
      <c r="J32" s="10"/>
      <c r="K32" s="10"/>
      <c r="L32" s="10"/>
      <c r="M32" s="10"/>
    </row>
    <row r="33" spans="4:13" x14ac:dyDescent="0.3">
      <c r="D33" s="10"/>
      <c r="E33" s="10"/>
      <c r="G33" s="10"/>
      <c r="H33" s="10"/>
      <c r="J33" s="10"/>
      <c r="K33" s="10"/>
      <c r="L33" s="10"/>
      <c r="M33" s="10"/>
    </row>
    <row r="34" spans="4:13" x14ac:dyDescent="0.3">
      <c r="D34" s="10"/>
      <c r="E34" s="10"/>
      <c r="G34" s="10"/>
      <c r="H34" s="10"/>
      <c r="J34" s="10"/>
      <c r="K34" s="10"/>
      <c r="L34" s="10"/>
      <c r="M34" s="10"/>
    </row>
    <row r="35" spans="4:13" x14ac:dyDescent="0.3">
      <c r="D35" s="10"/>
      <c r="E35" s="10"/>
      <c r="G35" s="10"/>
      <c r="H35" s="10"/>
      <c r="J35" s="10"/>
      <c r="K35" s="10"/>
      <c r="L35" s="10"/>
      <c r="M35" s="10"/>
    </row>
    <row r="103" spans="3:9" x14ac:dyDescent="0.3">
      <c r="I103" s="14"/>
    </row>
    <row r="104" spans="3:9" x14ac:dyDescent="0.3">
      <c r="F104" s="14"/>
    </row>
    <row r="105" spans="3:9" x14ac:dyDescent="0.3">
      <c r="C105" s="14"/>
    </row>
  </sheetData>
  <protectedRanges>
    <protectedRange sqref="B10:M10 B14:M1030 B11:C13 F11:F13 I11:I13" name="Range1"/>
    <protectedRange sqref="E11:E13" name="Range1_1"/>
    <protectedRange sqref="E11:E13" name="Range1_2"/>
    <protectedRange sqref="D11:D13" name="Range1_1_1"/>
    <protectedRange sqref="G11:H12 H13" name="Range1_3"/>
    <protectedRange sqref="G11:H13" name="Range1_2_1"/>
    <protectedRange sqref="J11:M13" name="Range1_4"/>
    <protectedRange sqref="J11:M13" name="Range1_2_2"/>
  </protectedRanges>
  <mergeCells count="5">
    <mergeCell ref="G5:H5"/>
    <mergeCell ref="J5:M5"/>
    <mergeCell ref="D5:E5"/>
    <mergeCell ref="B2:K2"/>
    <mergeCell ref="D3:M3"/>
  </mergeCells>
  <pageMargins left="0.7" right="0.7" top="0.75" bottom="0.75" header="0.3" footer="0.3"/>
  <pageSetup paperSize="9" orientation="portrait" r:id="rId1"/>
  <headerFooter>
    <oddFooter>&amp;L_x000D_&amp;1#&amp;"Calibri"&amp;10&amp;K000000 Classification: BUSINESS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zoomScale="85" zoomScaleNormal="85" workbookViewId="0">
      <selection activeCell="D45" sqref="D45"/>
    </sheetView>
  </sheetViews>
  <sheetFormatPr defaultColWidth="8.75" defaultRowHeight="15.5" x14ac:dyDescent="0.35"/>
  <cols>
    <col min="1" max="3" width="8.75" style="29"/>
    <col min="4" max="4" width="41.25" style="29" customWidth="1"/>
    <col min="5" max="5" width="93.5" style="31" customWidth="1"/>
    <col min="6" max="6" width="64.33203125" style="29" customWidth="1"/>
    <col min="7" max="16384" width="8.75" style="29"/>
  </cols>
  <sheetData>
    <row r="1" spans="2:5" ht="25.15" customHeight="1" x14ac:dyDescent="0.35">
      <c r="C1" s="18" t="s">
        <v>158</v>
      </c>
      <c r="D1" s="18"/>
      <c r="E1" s="28"/>
    </row>
    <row r="2" spans="2:5" ht="16.5" thickBot="1" x14ac:dyDescent="0.45">
      <c r="D2" s="30"/>
    </row>
    <row r="3" spans="2:5" ht="32.5" customHeight="1" thickBot="1" x14ac:dyDescent="0.4">
      <c r="B3" s="41" t="s">
        <v>159</v>
      </c>
      <c r="C3" s="41" t="s">
        <v>160</v>
      </c>
      <c r="D3" s="154" t="s">
        <v>161</v>
      </c>
      <c r="E3" s="155"/>
    </row>
    <row r="4" spans="2:5" ht="16.5" thickBot="1" x14ac:dyDescent="0.4">
      <c r="B4" s="158" t="s">
        <v>162</v>
      </c>
      <c r="C4" s="42">
        <v>1</v>
      </c>
      <c r="D4" s="32" t="s">
        <v>23</v>
      </c>
      <c r="E4" s="33" t="s">
        <v>163</v>
      </c>
    </row>
    <row r="5" spans="2:5" ht="16.5" thickBot="1" x14ac:dyDescent="0.4">
      <c r="B5" s="159"/>
      <c r="C5" s="42">
        <f>1+C4</f>
        <v>2</v>
      </c>
      <c r="D5" s="32" t="s">
        <v>24</v>
      </c>
      <c r="E5" s="33" t="s">
        <v>164</v>
      </c>
    </row>
    <row r="6" spans="2:5" ht="16.5" thickBot="1" x14ac:dyDescent="0.4">
      <c r="B6" s="159"/>
      <c r="C6" s="42">
        <f>1+C5</f>
        <v>3</v>
      </c>
      <c r="D6" s="32" t="s">
        <v>25</v>
      </c>
      <c r="E6" s="33" t="s">
        <v>164</v>
      </c>
    </row>
    <row r="7" spans="2:5" ht="78" thickBot="1" x14ac:dyDescent="0.4">
      <c r="B7" s="159"/>
      <c r="C7" s="42">
        <v>4</v>
      </c>
      <c r="D7" s="32" t="s">
        <v>26</v>
      </c>
      <c r="E7" s="33" t="s">
        <v>165</v>
      </c>
    </row>
    <row r="8" spans="2:5" ht="155.5" thickBot="1" x14ac:dyDescent="0.4">
      <c r="B8" s="158" t="s">
        <v>166</v>
      </c>
      <c r="C8" s="42">
        <v>1</v>
      </c>
      <c r="D8" s="32" t="s">
        <v>167</v>
      </c>
      <c r="E8" s="33" t="s">
        <v>168</v>
      </c>
    </row>
    <row r="9" spans="2:5" ht="47" thickBot="1" x14ac:dyDescent="0.4">
      <c r="B9" s="159"/>
      <c r="C9" s="42">
        <v>2</v>
      </c>
      <c r="D9" s="32" t="s">
        <v>28</v>
      </c>
      <c r="E9" s="33" t="s">
        <v>169</v>
      </c>
    </row>
    <row r="10" spans="2:5" ht="62.5" thickBot="1" x14ac:dyDescent="0.4">
      <c r="B10" s="159"/>
      <c r="C10" s="42">
        <v>3</v>
      </c>
      <c r="D10" s="32" t="s">
        <v>29</v>
      </c>
      <c r="E10" s="33" t="s">
        <v>170</v>
      </c>
    </row>
    <row r="11" spans="2:5" ht="47" thickBot="1" x14ac:dyDescent="0.4">
      <c r="B11" s="159"/>
      <c r="C11" s="42">
        <v>4</v>
      </c>
      <c r="D11" s="32" t="s">
        <v>30</v>
      </c>
      <c r="E11" s="33" t="s">
        <v>171</v>
      </c>
    </row>
    <row r="12" spans="2:5" ht="62.5" thickBot="1" x14ac:dyDescent="0.4">
      <c r="B12" s="159"/>
      <c r="C12" s="42">
        <v>5</v>
      </c>
      <c r="D12" s="32" t="s">
        <v>31</v>
      </c>
      <c r="E12" s="33" t="s">
        <v>172</v>
      </c>
    </row>
    <row r="13" spans="2:5" ht="31.5" thickBot="1" x14ac:dyDescent="0.4">
      <c r="B13" s="160"/>
      <c r="C13" s="42">
        <v>6</v>
      </c>
      <c r="D13" s="32" t="s">
        <v>32</v>
      </c>
      <c r="E13" s="33" t="s">
        <v>173</v>
      </c>
    </row>
    <row r="14" spans="2:5" ht="31.5" thickBot="1" x14ac:dyDescent="0.4">
      <c r="B14" s="158" t="s">
        <v>174</v>
      </c>
      <c r="C14" s="42">
        <v>1</v>
      </c>
      <c r="D14" s="32" t="s">
        <v>33</v>
      </c>
      <c r="E14" s="33" t="s">
        <v>175</v>
      </c>
    </row>
    <row r="15" spans="2:5" ht="31.5" thickBot="1" x14ac:dyDescent="0.4">
      <c r="B15" s="159"/>
      <c r="C15" s="42">
        <v>2</v>
      </c>
      <c r="D15" s="32" t="s">
        <v>34</v>
      </c>
      <c r="E15" s="33" t="s">
        <v>176</v>
      </c>
    </row>
    <row r="16" spans="2:5" ht="46.15" customHeight="1" thickBot="1" x14ac:dyDescent="0.4">
      <c r="B16" s="159"/>
      <c r="C16" s="42">
        <v>3</v>
      </c>
      <c r="D16" s="32" t="s">
        <v>35</v>
      </c>
      <c r="E16" s="33" t="s">
        <v>177</v>
      </c>
    </row>
    <row r="17" spans="2:5" ht="47" thickBot="1" x14ac:dyDescent="0.4">
      <c r="B17" s="159"/>
      <c r="C17" s="42">
        <v>4</v>
      </c>
      <c r="D17" s="32" t="s">
        <v>178</v>
      </c>
      <c r="E17" s="33"/>
    </row>
    <row r="18" spans="2:5" ht="47" thickBot="1" x14ac:dyDescent="0.4">
      <c r="B18" s="158" t="s">
        <v>179</v>
      </c>
      <c r="C18" s="42">
        <v>1</v>
      </c>
      <c r="D18" s="32" t="s">
        <v>37</v>
      </c>
      <c r="E18" s="33" t="s">
        <v>180</v>
      </c>
    </row>
    <row r="19" spans="2:5" ht="36.75" customHeight="1" thickBot="1" x14ac:dyDescent="0.4">
      <c r="B19" s="159"/>
      <c r="C19" s="42">
        <v>2</v>
      </c>
      <c r="D19" s="32" t="s">
        <v>38</v>
      </c>
      <c r="E19" s="33" t="s">
        <v>181</v>
      </c>
    </row>
    <row r="20" spans="2:5" ht="16.5" thickBot="1" x14ac:dyDescent="0.4">
      <c r="B20" s="159"/>
      <c r="C20" s="42">
        <v>3</v>
      </c>
      <c r="D20" s="32" t="s">
        <v>39</v>
      </c>
      <c r="E20" s="33" t="s">
        <v>182</v>
      </c>
    </row>
    <row r="21" spans="2:5" ht="31.5" thickBot="1" x14ac:dyDescent="0.4">
      <c r="B21" s="159"/>
      <c r="C21" s="42">
        <v>4</v>
      </c>
      <c r="D21" s="32" t="s">
        <v>183</v>
      </c>
      <c r="E21" s="33" t="s">
        <v>184</v>
      </c>
    </row>
    <row r="22" spans="2:5" ht="31.5" thickBot="1" x14ac:dyDescent="0.4">
      <c r="B22" s="159"/>
      <c r="C22" s="42">
        <v>5</v>
      </c>
      <c r="D22" s="32" t="s">
        <v>41</v>
      </c>
      <c r="E22" s="33" t="s">
        <v>184</v>
      </c>
    </row>
    <row r="23" spans="2:5" ht="31" x14ac:dyDescent="0.35">
      <c r="B23" s="159"/>
      <c r="C23" s="65">
        <v>6</v>
      </c>
      <c r="D23" s="32" t="s">
        <v>42</v>
      </c>
      <c r="E23" s="33" t="s">
        <v>185</v>
      </c>
    </row>
    <row r="24" spans="2:5" ht="77.5" x14ac:dyDescent="0.35">
      <c r="B24" s="161" t="s">
        <v>186</v>
      </c>
      <c r="C24" s="78" t="s">
        <v>187</v>
      </c>
      <c r="D24" s="32" t="s">
        <v>188</v>
      </c>
      <c r="E24" s="33" t="s">
        <v>189</v>
      </c>
    </row>
    <row r="25" spans="2:5" ht="31" x14ac:dyDescent="0.35">
      <c r="B25" s="161"/>
      <c r="C25" s="78" t="s">
        <v>190</v>
      </c>
      <c r="D25" s="32" t="s">
        <v>191</v>
      </c>
      <c r="E25" s="32" t="s">
        <v>192</v>
      </c>
    </row>
    <row r="26" spans="2:5" ht="31" x14ac:dyDescent="0.35">
      <c r="B26" s="161"/>
      <c r="C26" s="78" t="s">
        <v>193</v>
      </c>
      <c r="D26" s="32" t="s">
        <v>194</v>
      </c>
      <c r="E26" s="32" t="s">
        <v>195</v>
      </c>
    </row>
    <row r="27" spans="2:5" ht="15" customHeight="1" x14ac:dyDescent="0.35"/>
    <row r="28" spans="2:5" ht="15.65" customHeight="1" thickBot="1" x14ac:dyDescent="0.4"/>
    <row r="29" spans="2:5" ht="33" customHeight="1" thickBot="1" x14ac:dyDescent="0.4">
      <c r="B29" s="79" t="s">
        <v>159</v>
      </c>
      <c r="C29" s="41" t="s">
        <v>160</v>
      </c>
      <c r="D29" s="154" t="s">
        <v>196</v>
      </c>
      <c r="E29" s="155"/>
    </row>
    <row r="30" spans="2:5" ht="78" thickBot="1" x14ac:dyDescent="0.4">
      <c r="B30" s="158" t="s">
        <v>162</v>
      </c>
      <c r="C30" s="42">
        <v>1</v>
      </c>
      <c r="D30" s="36" t="s">
        <v>88</v>
      </c>
      <c r="E30" s="37" t="s">
        <v>197</v>
      </c>
    </row>
    <row r="31" spans="2:5" ht="16.5" thickBot="1" x14ac:dyDescent="0.4">
      <c r="B31" s="159"/>
      <c r="C31" s="42">
        <f>1+C30</f>
        <v>2</v>
      </c>
      <c r="D31" s="32" t="s">
        <v>89</v>
      </c>
      <c r="E31" s="33" t="s">
        <v>164</v>
      </c>
    </row>
    <row r="32" spans="2:5" ht="16.5" thickBot="1" x14ac:dyDescent="0.4">
      <c r="B32" s="159"/>
      <c r="C32" s="42">
        <f>1+C31</f>
        <v>3</v>
      </c>
      <c r="D32" s="32" t="s">
        <v>90</v>
      </c>
      <c r="E32" s="33" t="s">
        <v>164</v>
      </c>
    </row>
    <row r="33" spans="2:5" ht="66.75" customHeight="1" thickBot="1" x14ac:dyDescent="0.4">
      <c r="B33" s="160"/>
      <c r="C33" s="42">
        <v>4</v>
      </c>
      <c r="D33" s="32" t="s">
        <v>26</v>
      </c>
      <c r="E33" s="33" t="s">
        <v>198</v>
      </c>
    </row>
    <row r="34" spans="2:5" ht="94.5" customHeight="1" thickBot="1" x14ac:dyDescent="0.4">
      <c r="B34" s="158" t="s">
        <v>166</v>
      </c>
      <c r="C34" s="42">
        <v>1</v>
      </c>
      <c r="D34" s="32" t="s">
        <v>91</v>
      </c>
      <c r="E34" s="33" t="s">
        <v>199</v>
      </c>
    </row>
    <row r="35" spans="2:5" ht="31.5" thickBot="1" x14ac:dyDescent="0.4">
      <c r="B35" s="159"/>
      <c r="C35" s="42">
        <v>2</v>
      </c>
      <c r="D35" s="32" t="s">
        <v>92</v>
      </c>
      <c r="E35" s="33" t="s">
        <v>200</v>
      </c>
    </row>
    <row r="36" spans="2:5" ht="31.5" thickBot="1" x14ac:dyDescent="0.4">
      <c r="B36" s="159"/>
      <c r="C36" s="42">
        <v>3</v>
      </c>
      <c r="D36" s="32" t="s">
        <v>93</v>
      </c>
      <c r="E36" s="33" t="s">
        <v>201</v>
      </c>
    </row>
    <row r="37" spans="2:5" ht="31.5" thickBot="1" x14ac:dyDescent="0.4">
      <c r="B37" s="159"/>
      <c r="C37" s="42">
        <v>4</v>
      </c>
      <c r="D37" s="32" t="s">
        <v>94</v>
      </c>
      <c r="E37" s="33" t="s">
        <v>202</v>
      </c>
    </row>
    <row r="38" spans="2:5" ht="31.5" thickBot="1" x14ac:dyDescent="0.4">
      <c r="B38" s="159"/>
      <c r="C38" s="42">
        <v>5</v>
      </c>
      <c r="D38" s="32" t="s">
        <v>95</v>
      </c>
      <c r="E38" s="33" t="s">
        <v>203</v>
      </c>
    </row>
    <row r="39" spans="2:5" ht="16.5" thickBot="1" x14ac:dyDescent="0.4">
      <c r="B39" s="159"/>
      <c r="C39" s="42">
        <v>6</v>
      </c>
      <c r="D39" s="32" t="s">
        <v>96</v>
      </c>
      <c r="E39" s="33" t="s">
        <v>204</v>
      </c>
    </row>
    <row r="40" spans="2:5" ht="47" thickBot="1" x14ac:dyDescent="0.4">
      <c r="B40" s="159"/>
      <c r="C40" s="42">
        <v>7</v>
      </c>
      <c r="D40" s="32" t="s">
        <v>97</v>
      </c>
      <c r="E40" s="33" t="s">
        <v>205</v>
      </c>
    </row>
    <row r="41" spans="2:5" ht="204.75" customHeight="1" thickBot="1" x14ac:dyDescent="0.4">
      <c r="B41" s="159"/>
      <c r="C41" s="42">
        <v>8</v>
      </c>
      <c r="D41" s="32" t="s">
        <v>98</v>
      </c>
      <c r="E41" s="33" t="s">
        <v>206</v>
      </c>
    </row>
    <row r="42" spans="2:5" ht="91.5" customHeight="1" thickBot="1" x14ac:dyDescent="0.4">
      <c r="B42" s="160"/>
      <c r="C42" s="42">
        <v>9</v>
      </c>
      <c r="D42" s="80" t="s">
        <v>99</v>
      </c>
      <c r="E42" s="80" t="s">
        <v>207</v>
      </c>
    </row>
    <row r="43" spans="2:5" ht="37.5" customHeight="1" thickBot="1" x14ac:dyDescent="0.4">
      <c r="B43" s="158" t="s">
        <v>174</v>
      </c>
      <c r="C43" s="42">
        <v>1</v>
      </c>
      <c r="D43" s="32" t="s">
        <v>100</v>
      </c>
      <c r="E43" s="33" t="s">
        <v>208</v>
      </c>
    </row>
    <row r="44" spans="2:5" ht="31.5" thickBot="1" x14ac:dyDescent="0.4">
      <c r="B44" s="159"/>
      <c r="C44" s="42">
        <v>2</v>
      </c>
      <c r="D44" s="32" t="s">
        <v>101</v>
      </c>
      <c r="E44" s="33" t="s">
        <v>209</v>
      </c>
    </row>
    <row r="45" spans="2:5" ht="31.5" thickBot="1" x14ac:dyDescent="0.4">
      <c r="B45" s="160"/>
      <c r="C45" s="42">
        <v>3</v>
      </c>
      <c r="D45" s="32" t="s">
        <v>102</v>
      </c>
      <c r="E45" s="33" t="s">
        <v>209</v>
      </c>
    </row>
    <row r="46" spans="2:5" ht="31.5" thickBot="1" x14ac:dyDescent="0.4">
      <c r="B46" s="158" t="s">
        <v>179</v>
      </c>
      <c r="C46" s="42">
        <v>1</v>
      </c>
      <c r="D46" s="32" t="s">
        <v>210</v>
      </c>
      <c r="E46" s="33" t="s">
        <v>211</v>
      </c>
    </row>
    <row r="47" spans="2:5" ht="87" customHeight="1" thickBot="1" x14ac:dyDescent="0.4">
      <c r="B47" s="159"/>
      <c r="C47" s="42">
        <v>2</v>
      </c>
      <c r="D47" s="32" t="s">
        <v>212</v>
      </c>
      <c r="E47" s="33" t="s">
        <v>213</v>
      </c>
    </row>
    <row r="48" spans="2:5" ht="133.5" customHeight="1" thickBot="1" x14ac:dyDescent="0.4">
      <c r="B48" s="159"/>
      <c r="C48" s="42">
        <v>3</v>
      </c>
      <c r="D48" s="32" t="s">
        <v>214</v>
      </c>
      <c r="E48" s="33" t="s">
        <v>215</v>
      </c>
    </row>
    <row r="49" spans="2:5" ht="109" thickBot="1" x14ac:dyDescent="0.4">
      <c r="B49" s="160"/>
      <c r="C49" s="42">
        <v>4</v>
      </c>
      <c r="D49" s="32" t="s">
        <v>216</v>
      </c>
      <c r="E49" s="33" t="s">
        <v>217</v>
      </c>
    </row>
    <row r="50" spans="2:5" ht="47" thickBot="1" x14ac:dyDescent="0.4">
      <c r="B50" s="158" t="s">
        <v>218</v>
      </c>
      <c r="C50" s="42">
        <v>1</v>
      </c>
      <c r="D50" s="81" t="s">
        <v>219</v>
      </c>
      <c r="E50" s="80" t="s">
        <v>220</v>
      </c>
    </row>
    <row r="51" spans="2:5" ht="62.5" thickBot="1" x14ac:dyDescent="0.4">
      <c r="B51" s="160"/>
      <c r="C51" s="42">
        <v>2</v>
      </c>
      <c r="D51" s="81" t="s">
        <v>108</v>
      </c>
      <c r="E51" s="80" t="s">
        <v>221</v>
      </c>
    </row>
    <row r="52" spans="2:5" ht="51" customHeight="1" thickBot="1" x14ac:dyDescent="0.4">
      <c r="B52" s="43" t="s">
        <v>222</v>
      </c>
      <c r="C52" s="42">
        <v>1</v>
      </c>
      <c r="D52" s="32" t="s">
        <v>223</v>
      </c>
      <c r="E52" s="33" t="s">
        <v>109</v>
      </c>
    </row>
    <row r="53" spans="2:5" ht="77.5" x14ac:dyDescent="0.35">
      <c r="B53" s="161" t="s">
        <v>224</v>
      </c>
      <c r="C53" s="78" t="s">
        <v>225</v>
      </c>
      <c r="D53" s="32" t="s">
        <v>188</v>
      </c>
      <c r="E53" s="33" t="s">
        <v>226</v>
      </c>
    </row>
    <row r="54" spans="2:5" ht="99.75" customHeight="1" x14ac:dyDescent="0.35">
      <c r="B54" s="161"/>
      <c r="C54" s="78" t="s">
        <v>227</v>
      </c>
      <c r="D54" s="32" t="s">
        <v>228</v>
      </c>
      <c r="E54" s="33" t="s">
        <v>229</v>
      </c>
    </row>
    <row r="55" spans="2:5" ht="31" x14ac:dyDescent="0.35">
      <c r="B55" s="161"/>
      <c r="C55" s="78" t="s">
        <v>230</v>
      </c>
      <c r="D55" s="32" t="s">
        <v>191</v>
      </c>
      <c r="E55" s="32" t="s">
        <v>192</v>
      </c>
    </row>
    <row r="56" spans="2:5" ht="31.5" thickBot="1" x14ac:dyDescent="0.4">
      <c r="B56" s="161"/>
      <c r="C56" s="78" t="s">
        <v>231</v>
      </c>
      <c r="D56" s="32" t="s">
        <v>232</v>
      </c>
      <c r="E56" s="32" t="s">
        <v>233</v>
      </c>
    </row>
    <row r="57" spans="2:5" ht="186.5" thickBot="1" x14ac:dyDescent="0.4">
      <c r="B57" s="43" t="s">
        <v>234</v>
      </c>
      <c r="C57" s="42" t="s">
        <v>235</v>
      </c>
      <c r="D57" s="32" t="s">
        <v>236</v>
      </c>
      <c r="E57" s="32" t="s">
        <v>237</v>
      </c>
    </row>
    <row r="58" spans="2:5" ht="186.5" thickBot="1" x14ac:dyDescent="0.4">
      <c r="B58" s="43" t="s">
        <v>238</v>
      </c>
      <c r="C58" s="42" t="s">
        <v>235</v>
      </c>
      <c r="D58" s="32" t="s">
        <v>239</v>
      </c>
      <c r="E58" s="32" t="s">
        <v>240</v>
      </c>
    </row>
    <row r="59" spans="2:5" ht="186.5" thickBot="1" x14ac:dyDescent="0.4">
      <c r="B59" s="43" t="s">
        <v>241</v>
      </c>
      <c r="C59" s="42" t="s">
        <v>235</v>
      </c>
      <c r="D59" s="32" t="s">
        <v>242</v>
      </c>
      <c r="E59" s="32" t="s">
        <v>243</v>
      </c>
    </row>
    <row r="60" spans="2:5" ht="222" customHeight="1" thickBot="1" x14ac:dyDescent="0.4">
      <c r="B60" s="43" t="s">
        <v>244</v>
      </c>
      <c r="C60" s="42" t="s">
        <v>235</v>
      </c>
      <c r="D60" s="32" t="s">
        <v>245</v>
      </c>
      <c r="E60" s="32" t="s">
        <v>246</v>
      </c>
    </row>
    <row r="61" spans="2:5" ht="202" thickBot="1" x14ac:dyDescent="0.4">
      <c r="B61" s="43" t="s">
        <v>247</v>
      </c>
      <c r="C61" s="42" t="s">
        <v>248</v>
      </c>
      <c r="D61" s="32" t="s">
        <v>249</v>
      </c>
      <c r="E61" s="32" t="s">
        <v>237</v>
      </c>
    </row>
    <row r="62" spans="2:5" ht="202" thickBot="1" x14ac:dyDescent="0.4">
      <c r="B62" s="43" t="s">
        <v>250</v>
      </c>
      <c r="C62" s="42" t="s">
        <v>248</v>
      </c>
      <c r="D62" s="32" t="s">
        <v>249</v>
      </c>
      <c r="E62" s="32" t="s">
        <v>251</v>
      </c>
    </row>
    <row r="63" spans="2:5" ht="202" thickBot="1" x14ac:dyDescent="0.4">
      <c r="B63" s="43" t="s">
        <v>252</v>
      </c>
      <c r="C63" s="42" t="s">
        <v>248</v>
      </c>
      <c r="D63" s="32" t="s">
        <v>249</v>
      </c>
      <c r="E63" s="32" t="s">
        <v>253</v>
      </c>
    </row>
    <row r="64" spans="2:5" ht="240" customHeight="1" thickBot="1" x14ac:dyDescent="0.4">
      <c r="B64" s="43" t="s">
        <v>254</v>
      </c>
      <c r="C64" s="42" t="s">
        <v>248</v>
      </c>
      <c r="D64" s="32" t="s">
        <v>249</v>
      </c>
      <c r="E64" s="32" t="s">
        <v>246</v>
      </c>
    </row>
    <row r="66" spans="2:5" ht="16" thickBot="1" x14ac:dyDescent="0.4"/>
    <row r="67" spans="2:5" ht="31.15" customHeight="1" thickBot="1" x14ac:dyDescent="0.4">
      <c r="B67" s="79" t="s">
        <v>159</v>
      </c>
      <c r="C67" s="41" t="s">
        <v>160</v>
      </c>
      <c r="D67" s="154" t="s">
        <v>255</v>
      </c>
      <c r="E67" s="155"/>
    </row>
    <row r="68" spans="2:5" ht="16.5" thickBot="1" x14ac:dyDescent="0.4">
      <c r="B68" s="158" t="s">
        <v>162</v>
      </c>
      <c r="C68" s="42">
        <v>1</v>
      </c>
      <c r="D68" s="32" t="s">
        <v>23</v>
      </c>
      <c r="E68" s="33" t="s">
        <v>256</v>
      </c>
    </row>
    <row r="69" spans="2:5" ht="16.5" thickBot="1" x14ac:dyDescent="0.4">
      <c r="B69" s="159"/>
      <c r="C69" s="42">
        <f>1+C68</f>
        <v>2</v>
      </c>
      <c r="D69" s="32" t="s">
        <v>257</v>
      </c>
      <c r="E69" s="33" t="s">
        <v>258</v>
      </c>
    </row>
    <row r="70" spans="2:5" ht="16.5" thickBot="1" x14ac:dyDescent="0.4">
      <c r="B70" s="159"/>
      <c r="C70" s="42">
        <f>1+C69</f>
        <v>3</v>
      </c>
      <c r="D70" s="32" t="s">
        <v>259</v>
      </c>
      <c r="E70" s="33" t="s">
        <v>258</v>
      </c>
    </row>
    <row r="71" spans="2:5" ht="80.25" customHeight="1" thickBot="1" x14ac:dyDescent="0.4">
      <c r="B71" s="160"/>
      <c r="C71" s="42">
        <v>4</v>
      </c>
      <c r="D71" s="32" t="s">
        <v>26</v>
      </c>
      <c r="E71" s="33" t="s">
        <v>198</v>
      </c>
    </row>
    <row r="72" spans="2:5" ht="249.75" customHeight="1" thickBot="1" x14ac:dyDescent="0.4">
      <c r="B72" s="158" t="s">
        <v>166</v>
      </c>
      <c r="C72" s="42">
        <v>1</v>
      </c>
      <c r="D72" s="32" t="s">
        <v>167</v>
      </c>
      <c r="E72" s="33" t="s">
        <v>260</v>
      </c>
    </row>
    <row r="73" spans="2:5" ht="32.25" customHeight="1" thickBot="1" x14ac:dyDescent="0.4">
      <c r="B73" s="160"/>
      <c r="C73" s="42">
        <v>2</v>
      </c>
      <c r="D73" s="32" t="s">
        <v>32</v>
      </c>
      <c r="E73" s="33" t="s">
        <v>261</v>
      </c>
    </row>
    <row r="74" spans="2:5" ht="34.9" customHeight="1" x14ac:dyDescent="0.35">
      <c r="D74" s="179" t="s">
        <v>262</v>
      </c>
      <c r="E74" s="180"/>
    </row>
    <row r="76" spans="2:5" ht="16" thickBot="1" x14ac:dyDescent="0.4"/>
    <row r="77" spans="2:5" ht="29.5" customHeight="1" thickBot="1" x14ac:dyDescent="0.4">
      <c r="D77" s="156" t="s">
        <v>32</v>
      </c>
      <c r="E77" s="157" t="s">
        <v>263</v>
      </c>
    </row>
    <row r="78" spans="2:5" x14ac:dyDescent="0.35">
      <c r="D78" s="32" t="s">
        <v>264</v>
      </c>
      <c r="E78" s="38" t="s">
        <v>265</v>
      </c>
    </row>
    <row r="79" spans="2:5" x14ac:dyDescent="0.35">
      <c r="D79" s="32" t="s">
        <v>266</v>
      </c>
      <c r="E79" s="38" t="s">
        <v>267</v>
      </c>
    </row>
    <row r="80" spans="2:5" ht="31" x14ac:dyDescent="0.35">
      <c r="D80" s="32" t="s">
        <v>268</v>
      </c>
      <c r="E80" s="38" t="s">
        <v>269</v>
      </c>
    </row>
    <row r="81" spans="2:5" x14ac:dyDescent="0.35">
      <c r="D81" s="32" t="s">
        <v>270</v>
      </c>
      <c r="E81" s="38" t="s">
        <v>271</v>
      </c>
    </row>
    <row r="82" spans="2:5" x14ac:dyDescent="0.35">
      <c r="D82" s="32" t="s">
        <v>272</v>
      </c>
      <c r="E82" s="38" t="s">
        <v>273</v>
      </c>
    </row>
    <row r="83" spans="2:5" ht="16" thickBot="1" x14ac:dyDescent="0.4">
      <c r="D83" s="34" t="s">
        <v>274</v>
      </c>
      <c r="E83" s="39" t="s">
        <v>275</v>
      </c>
    </row>
    <row r="84" spans="2:5" ht="30.65" customHeight="1" thickBot="1" x14ac:dyDescent="0.4">
      <c r="D84" s="174" t="s">
        <v>276</v>
      </c>
      <c r="E84" s="175"/>
    </row>
    <row r="88" spans="2:5" ht="16" thickBot="1" x14ac:dyDescent="0.4"/>
    <row r="89" spans="2:5" ht="33.65" customHeight="1" thickBot="1" x14ac:dyDescent="0.4">
      <c r="B89" s="79" t="s">
        <v>159</v>
      </c>
      <c r="C89" s="41" t="s">
        <v>160</v>
      </c>
      <c r="D89" s="177" t="s">
        <v>277</v>
      </c>
      <c r="E89" s="178"/>
    </row>
    <row r="90" spans="2:5" ht="56.25" customHeight="1" thickBot="1" x14ac:dyDescent="0.4">
      <c r="B90" s="158" t="s">
        <v>162</v>
      </c>
      <c r="C90" s="42">
        <v>1</v>
      </c>
      <c r="D90" s="32" t="s">
        <v>278</v>
      </c>
      <c r="E90" s="33" t="s">
        <v>279</v>
      </c>
    </row>
    <row r="91" spans="2:5" ht="16.5" thickBot="1" x14ac:dyDescent="0.4">
      <c r="B91" s="160"/>
      <c r="C91" s="42">
        <f>1+C90</f>
        <v>2</v>
      </c>
      <c r="D91" s="32" t="s">
        <v>147</v>
      </c>
      <c r="E91" s="33" t="s">
        <v>280</v>
      </c>
    </row>
    <row r="92" spans="2:5" ht="47" thickBot="1" x14ac:dyDescent="0.4">
      <c r="B92" s="158" t="s">
        <v>166</v>
      </c>
      <c r="C92" s="42">
        <v>1</v>
      </c>
      <c r="D92" s="32" t="s">
        <v>148</v>
      </c>
      <c r="E92" s="33" t="s">
        <v>281</v>
      </c>
    </row>
    <row r="93" spans="2:5" ht="69.650000000000006" customHeight="1" thickBot="1" x14ac:dyDescent="0.4">
      <c r="B93" s="160"/>
      <c r="C93" s="42">
        <v>2</v>
      </c>
      <c r="D93" s="32" t="s">
        <v>282</v>
      </c>
      <c r="E93" s="33" t="s">
        <v>283</v>
      </c>
    </row>
    <row r="94" spans="2:5" ht="31.5" thickBot="1" x14ac:dyDescent="0.4">
      <c r="B94" s="158" t="s">
        <v>174</v>
      </c>
      <c r="C94" s="42">
        <v>1</v>
      </c>
      <c r="D94" s="32" t="s">
        <v>150</v>
      </c>
      <c r="E94" s="33" t="s">
        <v>284</v>
      </c>
    </row>
    <row r="95" spans="2:5" ht="31.5" thickBot="1" x14ac:dyDescent="0.4">
      <c r="B95" s="159"/>
      <c r="C95" s="42">
        <v>2</v>
      </c>
      <c r="D95" s="32" t="s">
        <v>151</v>
      </c>
      <c r="E95" s="33" t="s">
        <v>285</v>
      </c>
    </row>
    <row r="96" spans="2:5" ht="71.25" customHeight="1" thickBot="1" x14ac:dyDescent="0.4">
      <c r="B96" s="159"/>
      <c r="C96" s="42">
        <v>3</v>
      </c>
      <c r="D96" s="32" t="s">
        <v>152</v>
      </c>
      <c r="E96" s="33" t="s">
        <v>286</v>
      </c>
    </row>
    <row r="97" spans="2:5" ht="37.9" customHeight="1" thickBot="1" x14ac:dyDescent="0.4">
      <c r="B97" s="160"/>
      <c r="C97" s="42">
        <v>4</v>
      </c>
      <c r="D97" s="34" t="s">
        <v>42</v>
      </c>
      <c r="E97" s="35" t="s">
        <v>287</v>
      </c>
    </row>
    <row r="98" spans="2:5" ht="177.75" customHeight="1" thickBot="1" x14ac:dyDescent="0.4">
      <c r="B98" s="44"/>
      <c r="C98" s="174" t="s">
        <v>288</v>
      </c>
      <c r="D98" s="175"/>
      <c r="E98" s="176"/>
    </row>
    <row r="99" spans="2:5" ht="16" x14ac:dyDescent="0.35">
      <c r="B99" s="44"/>
    </row>
    <row r="100" spans="2:5" ht="16" x14ac:dyDescent="0.35">
      <c r="B100" s="44"/>
    </row>
    <row r="102" spans="2:5" ht="45" customHeight="1" x14ac:dyDescent="0.35">
      <c r="B102" s="162" t="s">
        <v>289</v>
      </c>
      <c r="C102" s="163"/>
      <c r="D102" s="164"/>
      <c r="E102" s="171" t="s">
        <v>290</v>
      </c>
    </row>
    <row r="103" spans="2:5" ht="45" customHeight="1" x14ac:dyDescent="0.35">
      <c r="B103" s="165"/>
      <c r="C103" s="166"/>
      <c r="D103" s="167"/>
      <c r="E103" s="172"/>
    </row>
    <row r="104" spans="2:5" ht="45" customHeight="1" x14ac:dyDescent="0.35">
      <c r="B104" s="165"/>
      <c r="C104" s="166"/>
      <c r="D104" s="167"/>
      <c r="E104" s="172"/>
    </row>
    <row r="105" spans="2:5" ht="15.65" customHeight="1" x14ac:dyDescent="0.35">
      <c r="B105" s="168"/>
      <c r="C105" s="169"/>
      <c r="D105" s="170"/>
      <c r="E105" s="173"/>
    </row>
    <row r="106" spans="2:5" ht="16" customHeight="1" x14ac:dyDescent="0.35"/>
  </sheetData>
  <mergeCells count="26">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 ref="D3:E3"/>
    <mergeCell ref="D29:E29"/>
    <mergeCell ref="D67:E67"/>
    <mergeCell ref="D77:E77"/>
    <mergeCell ref="B14:B17"/>
    <mergeCell ref="B18:B23"/>
    <mergeCell ref="B8:B13"/>
    <mergeCell ref="B24:B26"/>
    <mergeCell ref="B4:B7"/>
    <mergeCell ref="B30:B33"/>
  </mergeCells>
  <pageMargins left="0.7" right="0.7" top="0.75" bottom="0.75" header="0.3" footer="0.3"/>
  <pageSetup paperSize="9" scale="50" fitToHeight="0" orientation="portrait" horizontalDpi="1200" verticalDpi="1200" r:id="rId1"/>
  <headerFooter>
    <oddFooter>&amp;L_x000D_&amp;1#&amp;"Calibri"&amp;10&amp;K000000 Classification: BUSINESS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8"/>
  <sheetViews>
    <sheetView workbookViewId="0">
      <selection activeCell="E13" sqref="E13"/>
    </sheetView>
  </sheetViews>
  <sheetFormatPr defaultRowHeight="14" x14ac:dyDescent="0.3"/>
  <cols>
    <col min="2" max="2" width="20.25" customWidth="1"/>
    <col min="3" max="3" width="13.33203125" customWidth="1"/>
    <col min="4" max="4" width="15.58203125" bestFit="1" customWidth="1"/>
    <col min="5" max="5" width="15.58203125" customWidth="1"/>
  </cols>
  <sheetData>
    <row r="3" spans="2:6" x14ac:dyDescent="0.3">
      <c r="B3" s="55" t="s">
        <v>291</v>
      </c>
      <c r="C3" s="55" t="s">
        <v>57</v>
      </c>
      <c r="D3" s="55" t="s">
        <v>292</v>
      </c>
      <c r="E3" s="55" t="s">
        <v>98</v>
      </c>
      <c r="F3" s="55" t="s">
        <v>293</v>
      </c>
    </row>
    <row r="4" spans="2:6" ht="14.5" x14ac:dyDescent="0.35">
      <c r="B4" t="s">
        <v>294</v>
      </c>
      <c r="C4" t="s">
        <v>65</v>
      </c>
      <c r="D4" s="63" t="s">
        <v>295</v>
      </c>
      <c r="E4" s="63" t="s">
        <v>296</v>
      </c>
      <c r="F4" s="63" t="s">
        <v>297</v>
      </c>
    </row>
    <row r="5" spans="2:6" ht="14.5" x14ac:dyDescent="0.35">
      <c r="B5" t="s">
        <v>298</v>
      </c>
      <c r="C5" t="s">
        <v>299</v>
      </c>
      <c r="D5" s="63" t="s">
        <v>300</v>
      </c>
      <c r="E5" s="63" t="s">
        <v>301</v>
      </c>
      <c r="F5" s="63" t="s">
        <v>302</v>
      </c>
    </row>
    <row r="6" spans="2:6" ht="14.5" x14ac:dyDescent="0.35">
      <c r="C6" t="s">
        <v>303</v>
      </c>
      <c r="D6" s="63" t="s">
        <v>304</v>
      </c>
      <c r="E6" s="63" t="s">
        <v>305</v>
      </c>
      <c r="F6" s="63" t="s">
        <v>306</v>
      </c>
    </row>
    <row r="7" spans="2:6" ht="14.5" x14ac:dyDescent="0.35">
      <c r="D7" s="63" t="s">
        <v>307</v>
      </c>
      <c r="E7" s="63" t="s">
        <v>308</v>
      </c>
      <c r="F7" s="63" t="s">
        <v>42</v>
      </c>
    </row>
    <row r="8" spans="2:6" ht="14.5" x14ac:dyDescent="0.35">
      <c r="D8" s="63" t="s">
        <v>42</v>
      </c>
      <c r="E8" s="63"/>
    </row>
  </sheetData>
  <pageMargins left="0.7" right="0.7" top="0.75" bottom="0.75" header="0.3" footer="0.3"/>
  <headerFooter>
    <oddFooter>&amp;L_x000D_&amp;1#&amp;"Calibri"&amp;10&amp;K000000 Classification: BUSINESS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Working Document" ma:contentTypeID="0x010100573134B1BDBFC74F8C2DBF70E4CDEAD400136D4818EEAB324896DB2F9788758D2C" ma:contentTypeVersion="89" ma:contentTypeDescription="Create a new document" ma:contentTypeScope="" ma:versionID="e12de936de2243a8f2691e8bb6536543">
  <xsd:schema xmlns:xsd="http://www.w3.org/2001/XMLSchema" xmlns:xs="http://www.w3.org/2001/XMLSchema" xmlns:p="http://schemas.microsoft.com/office/2006/metadata/properties" xmlns:ns1="http://schemas.microsoft.com/sharepoint/v3" xmlns:ns2="7041854e-4853-44f9-9e63-23b7acad5461" targetNamespace="http://schemas.microsoft.com/office/2006/metadata/properties" ma:root="true" ma:fieldsID="51f123136cf5e0d5838f85e7bf4e3dd7" ns1:_="" ns2:_="">
    <xsd:import namespace="http://schemas.microsoft.com/sharepoint/v3"/>
    <xsd:import namespace="7041854e-4853-44f9-9e63-23b7acad5461"/>
    <xsd:element name="properties">
      <xsd:complexType>
        <xsd:sequence>
          <xsd:element name="documentManagement">
            <xsd:complexType>
              <xsd:all>
                <xsd:element ref="ns2:TaxCatchAll" minOccurs="0"/>
                <xsd:element ref="ns2:TaxCatchAllLabel" minOccurs="0"/>
                <xsd:element ref="ns2:oe9d4f963f4c420b8d2b35d038476850" minOccurs="0"/>
                <xsd:element ref="ns2:a9250910d34f4f6d82af870f608babb6" minOccurs="0"/>
                <xsd:element ref="ns2:da4e9ae56afa494a84f353054bd212ec" minOccurs="0"/>
                <xsd:element ref="ns2:j7c77f2a1a924badb0d621542422dc19" minOccurs="0"/>
                <xsd:element ref="ns2:b20f10deb29d4945907115b7b62c5b70" minOccurs="0"/>
                <xsd:element ref="ns2:f8aa492165544285b4c7fe9d1b6ad82c" minOccurs="0"/>
                <xsd:element ref="ns2:j014a7bd3fd34d828fc493e84f684b49" minOccurs="0"/>
                <xsd:element ref="ns2:b2faa34e97554b63aaaf45270201a270" minOccurs="0"/>
                <xsd:element ref="ns2:m279c8e365374608a4eb2bb657f838c2" minOccurs="0"/>
                <xsd:element ref="ns2:b128efbe498d4e38a73555a2e7be12ea" minOccurs="0"/>
                <xsd:element ref="ns1:RelatedItems" minOccurs="0"/>
                <xsd:element ref="ns2:Follow-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0"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1854e-4853-44f9-9e63-23b7acad54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da52b04-469a-4e7f-bcdd-dd5059019484}" ma:internalName="TaxCatchAll" ma:showField="CatchAllData"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da52b04-469a-4e7f-bcdd-dd5059019484}" ma:internalName="TaxCatchAllLabel" ma:readOnly="true" ma:showField="CatchAllDataLabel"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oe9d4f963f4c420b8d2b35d038476850" ma:index="10" ma:taxonomy="true" ma:internalName="oe9d4f963f4c420b8d2b35d038476850" ma:taxonomyFieldName="Project_x0020_Code" ma:displayName="Project Code" ma:readOnly="false" ma:default="" ma:fieldId="{8e9d4f96-3f4c-420b-8d2b-35d038476850}" ma:sspId="e0e5cfab-624c-4e44-8ff4-7cd112c8ab77" ma:termSetId="bc23a541-aea4-4435-a073-083f538ddda8" ma:anchorId="00000000-0000-0000-0000-000000000000" ma:open="false" ma:isKeyword="false">
      <xsd:complexType>
        <xsd:sequence>
          <xsd:element ref="pc:Terms" minOccurs="0" maxOccurs="1"/>
        </xsd:sequence>
      </xsd:complexType>
    </xsd:element>
    <xsd:element name="a9250910d34f4f6d82af870f608babb6" ma:index="12" nillable="true" ma:taxonomy="true" ma:internalName="a9250910d34f4f6d82af870f608babb6" ma:taxonomyFieldName="Stakeholder" ma:displayName="Stakeholder" ma:default="" ma:fieldId="{a9250910-d34f-4f6d-82af-870f608babb6}"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da4e9ae56afa494a84f353054bd212ec" ma:index="14" ma:taxonomy="true" ma:internalName="da4e9ae56afa494a84f353054bd212ec" ma:taxonomyFieldName="Security_x0020_Classification" ma:displayName="Security Classification" ma:readOnly="false" ma:default="21;#OFFICIAL|c2540f30-f875-494b-a43f-ebfb5017a6ad" ma:fieldId="{da4e9ae5-6afa-494a-84f3-53054bd212ec}" ma:sspId="e0e5cfab-624c-4e44-8ff4-7cd112c8ab77" ma:termSetId="7ee735fb-a12e-40a4-910f-35c1a693a535" ma:anchorId="00000000-0000-0000-0000-000000000000" ma:open="false" ma:isKeyword="false">
      <xsd:complexType>
        <xsd:sequence>
          <xsd:element ref="pc:Terms" minOccurs="0" maxOccurs="1"/>
        </xsd:sequence>
      </xsd:complexType>
    </xsd:element>
    <xsd:element name="j7c77f2a1a924badb0d621542422dc19" ma:index="16" nillable="true" ma:taxonomy="true" ma:internalName="j7c77f2a1a924badb0d621542422dc19" ma:taxonomyFieldName="Meeting" ma:displayName="Meeting" ma:default="" ma:fieldId="{37c77f2a-1a92-4bad-b0d6-21542422dc19}" ma:sspId="e0e5cfab-624c-4e44-8ff4-7cd112c8ab77" ma:termSetId="97d639f9-b377-4b4b-8e24-8a2b6f8acfbc" ma:anchorId="00000000-0000-0000-0000-000000000000" ma:open="false" ma:isKeyword="false">
      <xsd:complexType>
        <xsd:sequence>
          <xsd:element ref="pc:Terms" minOccurs="0" maxOccurs="1"/>
        </xsd:sequence>
      </xsd:complexType>
    </xsd:element>
    <xsd:element name="b20f10deb29d4945907115b7b62c5b70" ma:index="18" nillable="true" ma:taxonomy="true" ma:internalName="b20f10deb29d4945907115b7b62c5b70" ma:taxonomyFieldName="Collection" ma:displayName="Collection" ma:default="" ma:fieldId="{b20f10de-b29d-4945-9071-15b7b62c5b70}" ma:sspId="e0e5cfab-624c-4e44-8ff4-7cd112c8ab77" ma:termSetId="c92d14f4-1e6e-460e-8790-d6638fa0f1bd" ma:anchorId="00000000-0000-0000-0000-000000000000" ma:open="false" ma:isKeyword="false">
      <xsd:complexType>
        <xsd:sequence>
          <xsd:element ref="pc:Terms" minOccurs="0" maxOccurs="1"/>
        </xsd:sequence>
      </xsd:complexType>
    </xsd:element>
    <xsd:element name="f8aa492165544285b4c7fe9d1b6ad82c" ma:index="20" nillable="true" ma:taxonomy="true" ma:internalName="f8aa492165544285b4c7fe9d1b6ad82c" ma:taxonomyFieldName="Stakeholder_x0020_2" ma:displayName="Stakeholder 2" ma:default="" ma:fieldId="{f8aa4921-6554-4285-b4c7-fe9d1b6ad82c}"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j014a7bd3fd34d828fc493e84f684b49" ma:index="22" nillable="true" ma:taxonomy="true" ma:internalName="j014a7bd3fd34d828fc493e84f684b49" ma:taxonomyFieldName="Stakeholder_x0020_3" ma:displayName="Stakeholder 3" ma:default="" ma:fieldId="{3014a7bd-3fd3-4d82-8fc4-93e84f684b49}"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2faa34e97554b63aaaf45270201a270" ma:index="24" nillable="true" ma:taxonomy="true" ma:internalName="b2faa34e97554b63aaaf45270201a270" ma:taxonomyFieldName="Stakeholder_x0020_4" ma:displayName="Stakeholder 4" ma:default="" ma:fieldId="{b2faa34e-9755-4b63-aaaf-45270201a270}"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m279c8e365374608a4eb2bb657f838c2" ma:index="26" nillable="true" ma:taxonomy="true" ma:internalName="m279c8e365374608a4eb2bb657f838c2" ma:taxonomyFieldName="Stakeholder_x0020_5" ma:displayName="Stakeholder 5" ma:default="" ma:fieldId="{6279c8e3-6537-4608-a4eb-2bb657f838c2}"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128efbe498d4e38a73555a2e7be12ea" ma:index="28" nillable="true" ma:taxonomy="true" ma:internalName="b128efbe498d4e38a73555a2e7be12ea" ma:taxonomyFieldName="Hierarchy" ma:displayName="Hierarchy" ma:readOnly="false" ma:default="" ma:fieldId="{b128efbe-498d-4e38-a735-55a2e7be12ea}" ma:taxonomyMulti="true" ma:sspId="e0e5cfab-624c-4e44-8ff4-7cd112c8ab77" ma:termSetId="810f28d6-fc1d-4797-8929-b08781167f15" ma:anchorId="00000000-0000-0000-0000-000000000000" ma:open="false" ma:isKeyword="false">
      <xsd:complexType>
        <xsd:sequence>
          <xsd:element ref="pc:Terms" minOccurs="0" maxOccurs="1"/>
        </xsd:sequence>
      </xsd:complexType>
    </xsd:element>
    <xsd:element name="Follow-up" ma:index="31" nillable="true" ma:displayName="Priority Flag" ma:default="0" ma:internalName="Follow_x002d_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e0e5cfab-624c-4e44-8ff4-7cd112c8ab77" ContentTypeId="0x010100573134B1BDBFC74F8C2DBF70E4CDEAD4" PreviousValue="false"/>
</file>

<file path=customXml/item4.xml><?xml version="1.0" encoding="utf-8"?>
<p:properties xmlns:p="http://schemas.microsoft.com/office/2006/metadata/properties" xmlns:xsi="http://www.w3.org/2001/XMLSchema-instance" xmlns:pc="http://schemas.microsoft.com/office/infopath/2007/PartnerControls">
  <documentManagement>
    <TaxCatchAll xmlns="7041854e-4853-44f9-9e63-23b7acad5461">
      <Value>1924</Value>
      <Value>21</Value>
    </TaxCatchAll>
    <Follow-up xmlns="7041854e-4853-44f9-9e63-23b7acad5461">false</Follow-up>
    <j7c77f2a1a924badb0d621542422dc19 xmlns="7041854e-4853-44f9-9e63-23b7acad5461">
      <Terms xmlns="http://schemas.microsoft.com/office/infopath/2007/PartnerControls"/>
    </j7c77f2a1a924badb0d621542422dc19>
    <b128efbe498d4e38a73555a2e7be12ea xmlns="7041854e-4853-44f9-9e63-23b7acad5461">
      <Terms xmlns="http://schemas.microsoft.com/office/infopath/2007/PartnerControls"/>
    </b128efbe498d4e38a73555a2e7be12ea>
    <m279c8e365374608a4eb2bb657f838c2 xmlns="7041854e-4853-44f9-9e63-23b7acad5461">
      <Terms xmlns="http://schemas.microsoft.com/office/infopath/2007/PartnerControls"/>
    </m279c8e365374608a4eb2bb657f838c2>
    <a9250910d34f4f6d82af870f608babb6 xmlns="7041854e-4853-44f9-9e63-23b7acad5461">
      <Terms xmlns="http://schemas.microsoft.com/office/infopath/2007/PartnerControls"/>
    </a9250910d34f4f6d82af870f608babb6>
    <oe9d4f963f4c420b8d2b35d038476850 xmlns="7041854e-4853-44f9-9e63-23b7acad5461">
      <Terms xmlns="http://schemas.microsoft.com/office/infopath/2007/PartnerControls">
        <TermInfo xmlns="http://schemas.microsoft.com/office/infopath/2007/PartnerControls">
          <TermName>Develop policy framework for future asset investment and wholesale markets</TermName>
          <TermId>28b65d58-5c95-4727-8a1a-7d3a6874a817</TermId>
        </TermInfo>
      </Terms>
    </oe9d4f963f4c420b8d2b35d038476850>
    <f8aa492165544285b4c7fe9d1b6ad82c xmlns="7041854e-4853-44f9-9e63-23b7acad5461">
      <Terms xmlns="http://schemas.microsoft.com/office/infopath/2007/PartnerControls"/>
    </f8aa492165544285b4c7fe9d1b6ad82c>
    <b20f10deb29d4945907115b7b62c5b70 xmlns="7041854e-4853-44f9-9e63-23b7acad5461">
      <Terms xmlns="http://schemas.microsoft.com/office/infopath/2007/PartnerControls"/>
    </b20f10deb29d4945907115b7b62c5b70>
    <j014a7bd3fd34d828fc493e84f684b49 xmlns="7041854e-4853-44f9-9e63-23b7acad5461">
      <Terms xmlns="http://schemas.microsoft.com/office/infopath/2007/PartnerControls"/>
    </j014a7bd3fd34d828fc493e84f684b49>
    <b2faa34e97554b63aaaf45270201a270 xmlns="7041854e-4853-44f9-9e63-23b7acad5461">
      <Terms xmlns="http://schemas.microsoft.com/office/infopath/2007/PartnerControls"/>
    </b2faa34e97554b63aaaf45270201a270>
    <da4e9ae56afa494a84f353054bd212ec xmlns="7041854e-4853-44f9-9e63-23b7acad546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c2540f30-f875-494b-a43f-ebfb5017a6ad</TermId>
        </TermInfo>
      </Terms>
    </da4e9ae56afa494a84f353054bd212ec>
    <RelatedItems xmlns="http://schemas.microsoft.com/sharepoint/v3" xsi:nil="true"/>
  </documentManagement>
</p:properties>
</file>

<file path=customXml/itemProps1.xml><?xml version="1.0" encoding="utf-8"?>
<ds:datastoreItem xmlns:ds="http://schemas.openxmlformats.org/officeDocument/2006/customXml" ds:itemID="{A13CE90A-412C-4B9B-8ADD-D4889BA94B31}">
  <ds:schemaRefs>
    <ds:schemaRef ds:uri="http://schemas.microsoft.com/sharepoint/v3/contenttype/forms"/>
  </ds:schemaRefs>
</ds:datastoreItem>
</file>

<file path=customXml/itemProps2.xml><?xml version="1.0" encoding="utf-8"?>
<ds:datastoreItem xmlns:ds="http://schemas.openxmlformats.org/officeDocument/2006/customXml" ds:itemID="{DEDBC7F1-A533-46A0-AB78-0E580161B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41854e-4853-44f9-9e63-23b7acad5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26E2F0-9214-4F89-85F6-CD1C6B0C6B8F}">
  <ds:schemaRefs>
    <ds:schemaRef ds:uri="Microsoft.SharePoint.Taxonomy.ContentTypeSync"/>
  </ds:schemaRefs>
</ds:datastoreItem>
</file>

<file path=customXml/itemProps4.xml><?xml version="1.0" encoding="utf-8"?>
<ds:datastoreItem xmlns:ds="http://schemas.openxmlformats.org/officeDocument/2006/customXml" ds:itemID="{3A28BEAD-57FB-4B39-8C84-067D25516E67}">
  <ds:schemaRef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microsoft.com/sharepoint/v3"/>
    <ds:schemaRef ds:uri="http://schemas.openxmlformats.org/package/2006/metadata/core-properties"/>
    <ds:schemaRef ds:uri="7041854e-4853-44f9-9e63-23b7acad546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information</vt:lpstr>
      <vt:lpstr>WwTW</vt:lpstr>
      <vt:lpstr>Small WwTW</vt:lpstr>
      <vt:lpstr>STC</vt:lpstr>
      <vt:lpstr>Contracts</vt:lpstr>
      <vt:lpstr>Definitions</vt:lpstr>
      <vt:lpstr>Dropdowns</vt:lpstr>
    </vt:vector>
  </TitlesOfParts>
  <Manager/>
  <Company>United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Anand, Anirudh</cp:lastModifiedBy>
  <cp:revision/>
  <cp:lastPrinted>2024-05-01T15:47:25Z</cp:lastPrinted>
  <dcterms:created xsi:type="dcterms:W3CDTF">2016-08-05T14:56:21Z</dcterms:created>
  <dcterms:modified xsi:type="dcterms:W3CDTF">2024-06-28T13:55:22Z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0x010100573134B1BDBFC74F8C2DBF70E4CDEAD400136D4818EEAB324896DB2F9788758D2C</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y fmtid="{D5CDD505-2E9C-101B-9397-08002B2CF9AE}" pid="18" name="MSIP_Label_20ad2324-fd97-41a5-8822-ae85afc1f7c6_Enabled">
    <vt:lpwstr>true</vt:lpwstr>
  </property>
  <property fmtid="{D5CDD505-2E9C-101B-9397-08002B2CF9AE}" pid="19" name="MSIP_Label_20ad2324-fd97-41a5-8822-ae85afc1f7c6_SetDate">
    <vt:lpwstr>2024-04-30T11:06:36Z</vt:lpwstr>
  </property>
  <property fmtid="{D5CDD505-2E9C-101B-9397-08002B2CF9AE}" pid="20" name="MSIP_Label_20ad2324-fd97-41a5-8822-ae85afc1f7c6_Method">
    <vt:lpwstr>Standard</vt:lpwstr>
  </property>
  <property fmtid="{D5CDD505-2E9C-101B-9397-08002B2CF9AE}" pid="21" name="MSIP_Label_20ad2324-fd97-41a5-8822-ae85afc1f7c6_Name">
    <vt:lpwstr>Business_Sublabel</vt:lpwstr>
  </property>
  <property fmtid="{D5CDD505-2E9C-101B-9397-08002B2CF9AE}" pid="22" name="MSIP_Label_20ad2324-fd97-41a5-8822-ae85afc1f7c6_SiteId">
    <vt:lpwstr>25d26f64-e150-4587-8705-aefeb42a308c</vt:lpwstr>
  </property>
  <property fmtid="{D5CDD505-2E9C-101B-9397-08002B2CF9AE}" pid="23" name="MSIP_Label_20ad2324-fd97-41a5-8822-ae85afc1f7c6_ActionId">
    <vt:lpwstr>e83bb512-5993-4542-9d14-d3cdcd68545e</vt:lpwstr>
  </property>
  <property fmtid="{D5CDD505-2E9C-101B-9397-08002B2CF9AE}" pid="24" name="MSIP_Label_20ad2324-fd97-41a5-8822-ae85afc1f7c6_ContentBits">
    <vt:lpwstr>2</vt:lpwstr>
  </property>
</Properties>
</file>